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8" windowWidth="12528" windowHeight="8640"/>
  </bookViews>
  <sheets>
    <sheet name="Order_Form" sheetId="1" r:id="rId1"/>
  </sheets>
  <calcPr calcId="145621"/>
</workbook>
</file>

<file path=xl/calcChain.xml><?xml version="1.0" encoding="utf-8"?>
<calcChain xmlns="http://schemas.openxmlformats.org/spreadsheetml/2006/main">
  <c r="K32" i="1" l="1"/>
  <c r="K29" i="1"/>
  <c r="K27" i="1"/>
  <c r="K17" i="1"/>
  <c r="K15" i="1"/>
  <c r="K12" i="1"/>
  <c r="E49" i="1"/>
  <c r="E21" i="1" l="1"/>
  <c r="E17" i="1"/>
  <c r="E16" i="1"/>
  <c r="E12" i="1"/>
  <c r="E56" i="1" l="1"/>
  <c r="K37" i="1" l="1"/>
  <c r="K34" i="1"/>
  <c r="K22" i="1"/>
  <c r="K19" i="1"/>
  <c r="K14" i="1"/>
  <c r="K8" i="1"/>
  <c r="K25" i="1"/>
  <c r="K26" i="1"/>
  <c r="K10" i="1"/>
  <c r="K43" i="1"/>
  <c r="K42" i="1"/>
  <c r="K45" i="1"/>
  <c r="K46" i="1"/>
  <c r="K47" i="1"/>
  <c r="K51" i="1"/>
  <c r="K52" i="1"/>
  <c r="K44" i="1"/>
  <c r="E39" i="1"/>
  <c r="E54" i="1"/>
  <c r="E46" i="1"/>
  <c r="E44" i="1"/>
  <c r="E40" i="1"/>
  <c r="E35" i="1"/>
  <c r="E33" i="1"/>
  <c r="E31" i="1"/>
  <c r="E29" i="1"/>
  <c r="E26" i="1"/>
  <c r="E24" i="1"/>
  <c r="E42" i="1"/>
  <c r="E37" i="1"/>
  <c r="E9" i="1"/>
</calcChain>
</file>

<file path=xl/sharedStrings.xml><?xml version="1.0" encoding="utf-8"?>
<sst xmlns="http://schemas.openxmlformats.org/spreadsheetml/2006/main" count="171" uniqueCount="149">
  <si>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</si>
  <si>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</si>
  <si>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</si>
  <si>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</si>
  <si>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</si>
  <si>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</si>
  <si>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</si>
  <si>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クラブ名</t>
    <rPh sb="3" eb="4">
      <t>メイ</t>
    </rPh>
    <phoneticPr fontId="2"/>
  </si>
  <si>
    <t>）</t>
    <phoneticPr fontId="2"/>
  </si>
  <si>
    <t>084-JA</t>
    <phoneticPr fontId="2"/>
  </si>
  <si>
    <t>173-JA</t>
    <phoneticPr fontId="2"/>
  </si>
  <si>
    <t>219-JA</t>
    <phoneticPr fontId="2"/>
  </si>
  <si>
    <t>225-JA</t>
    <phoneticPr fontId="2"/>
  </si>
  <si>
    <t>419-JA</t>
    <phoneticPr fontId="2"/>
  </si>
  <si>
    <t>595-JA</t>
    <phoneticPr fontId="2"/>
  </si>
  <si>
    <t>915-JA</t>
    <phoneticPr fontId="2"/>
  </si>
  <si>
    <t>無料</t>
    <rPh sb="0" eb="2">
      <t>ムリョウ</t>
    </rPh>
    <phoneticPr fontId="2"/>
  </si>
  <si>
    <t>ロータリー世界平和フェローシップ･パンフレット</t>
    <rPh sb="5" eb="7">
      <t>セカイ</t>
    </rPh>
    <rPh sb="7" eb="9">
      <t>ヘイワ</t>
    </rPh>
    <phoneticPr fontId="2"/>
  </si>
  <si>
    <t>226A-JA</t>
    <phoneticPr fontId="2"/>
  </si>
  <si>
    <t>226B-JA</t>
    <phoneticPr fontId="2"/>
  </si>
  <si>
    <t>226C-JA</t>
    <phoneticPr fontId="2"/>
  </si>
  <si>
    <t>222-JA</t>
    <phoneticPr fontId="2"/>
  </si>
  <si>
    <t>229-JA</t>
    <phoneticPr fontId="2"/>
  </si>
  <si>
    <t>226E-JA</t>
    <phoneticPr fontId="2"/>
  </si>
  <si>
    <t>226D-JA</t>
    <phoneticPr fontId="2"/>
  </si>
  <si>
    <t>無料、1注文につき100部まで</t>
    <rPh sb="0" eb="2">
      <t>ムリョウ</t>
    </rPh>
    <rPh sb="4" eb="6">
      <t>チュウモン</t>
    </rPh>
    <rPh sb="12" eb="13">
      <t>ブ</t>
    </rPh>
    <phoneticPr fontId="2"/>
  </si>
  <si>
    <t>無料、1注文につき2部まで</t>
    <rPh sb="0" eb="2">
      <t>ムリョウ</t>
    </rPh>
    <rPh sb="4" eb="6">
      <t>チュウモン</t>
    </rPh>
    <rPh sb="10" eb="11">
      <t>ブ</t>
    </rPh>
    <phoneticPr fontId="2"/>
  </si>
  <si>
    <t>ポール・ハリス・フェロー・メダル</t>
    <phoneticPr fontId="2"/>
  </si>
  <si>
    <t>PHF-EN</t>
    <phoneticPr fontId="2"/>
  </si>
  <si>
    <t>220-JA</t>
    <phoneticPr fontId="2"/>
  </si>
  <si>
    <t>(220-JA,222-JA,229-JA,226A～E-JAのセット)</t>
    <phoneticPr fontId="2"/>
  </si>
  <si>
    <t>187-JA</t>
    <phoneticPr fontId="2"/>
  </si>
  <si>
    <t>無料、限定部数</t>
    <rPh sb="0" eb="2">
      <t>ムリョウ</t>
    </rPh>
    <rPh sb="3" eb="5">
      <t>ゲンテイ</t>
    </rPh>
    <rPh sb="5" eb="7">
      <t>ブスウ</t>
    </rPh>
    <phoneticPr fontId="2"/>
  </si>
  <si>
    <t>国際ロータリー/ロータリー財団年次報告</t>
    <rPh sb="0" eb="2">
      <t>コクサイ</t>
    </rPh>
    <rPh sb="13" eb="15">
      <t>ザイダン</t>
    </rPh>
    <rPh sb="15" eb="17">
      <t>ネンジ</t>
    </rPh>
    <rPh sb="17" eb="19">
      <t>ホウコク</t>
    </rPh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</si>
  <si>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</si>
  <si>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</si>
  <si>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</si>
  <si>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</si>
  <si>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965-JA</t>
    <phoneticPr fontId="2"/>
  </si>
  <si>
    <t>ご請求先</t>
    <rPh sb="1" eb="3">
      <t>セイキュウ</t>
    </rPh>
    <rPh sb="3" eb="4">
      <t>サキ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</si>
  <si>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</si>
  <si>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</si>
  <si>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363-JA</t>
    <phoneticPr fontId="2"/>
  </si>
  <si>
    <t>ポール・ハリス・フェロー・フォルダ</t>
    <phoneticPr fontId="2"/>
  </si>
  <si>
    <t>941-EN</t>
    <phoneticPr fontId="2"/>
  </si>
  <si>
    <t>PHCEN</t>
    <phoneticPr fontId="2"/>
  </si>
  <si>
    <t>ロータリー財団参照ガイド</t>
    <rPh sb="7" eb="9">
      <t>サンショウ</t>
    </rPh>
    <phoneticPr fontId="2"/>
  </si>
  <si>
    <t>159-JA</t>
    <phoneticPr fontId="2"/>
  </si>
  <si>
    <t>ロータリー財団携帯用カード[10枚1組]</t>
    <rPh sb="5" eb="7">
      <t>ザイダン</t>
    </rPh>
    <rPh sb="7" eb="10">
      <t>ケイタイヨウ</t>
    </rPh>
    <rPh sb="16" eb="17">
      <t>マイ</t>
    </rPh>
    <rPh sb="18" eb="19">
      <t>クミ</t>
    </rPh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</si>
  <si>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</si>
  <si>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</si>
  <si>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奉仕と友情の輪を広げよう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</si>
  <si>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（旧ロータリーの基本知識）</t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</si>
  <si>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</si>
  <si>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</si>
  <si>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</si>
  <si>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</si>
  <si>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会議用書類フォルダー(青色・紙製二つ折り)</t>
    <rPh sb="0" eb="2">
      <t>カイギ</t>
    </rPh>
    <rPh sb="2" eb="3">
      <t>ヨウ</t>
    </rPh>
    <rPh sb="3" eb="5">
      <t>ショルイ</t>
    </rPh>
    <rPh sb="11" eb="13">
      <t>アオイロ</t>
    </rPh>
    <rPh sb="14" eb="16">
      <t>カミセイ</t>
    </rPh>
    <rPh sb="16" eb="17">
      <t>フタ</t>
    </rPh>
    <rPh sb="18" eb="19">
      <t>オ</t>
    </rPh>
    <phoneticPr fontId="2"/>
  </si>
  <si>
    <t>4410-JA</t>
    <phoneticPr fontId="2"/>
  </si>
  <si>
    <t>戦略計画パンフレット [10部1組]</t>
    <rPh sb="0" eb="2">
      <t>センリャク</t>
    </rPh>
    <rPh sb="2" eb="4">
      <t>ケイカク</t>
    </rPh>
    <rPh sb="14" eb="15">
      <t>ブ</t>
    </rPh>
    <rPh sb="16" eb="17">
      <t>クミ</t>
    </rPh>
    <phoneticPr fontId="2"/>
  </si>
  <si>
    <t>547A-JA</t>
    <phoneticPr fontId="2"/>
  </si>
  <si>
    <t>ロータリーのいろは (2012年版)</t>
    <rPh sb="15" eb="16">
      <t>ネン</t>
    </rPh>
    <rPh sb="16" eb="17">
      <t>ハン</t>
    </rPh>
    <phoneticPr fontId="2"/>
  </si>
  <si>
    <t>957-JA</t>
    <phoneticPr fontId="2"/>
  </si>
  <si>
    <t>Every Rotarian Every Year パンフレット</t>
    <phoneticPr fontId="2"/>
  </si>
  <si>
    <t>300-JＡ</t>
    <phoneticPr fontId="2"/>
  </si>
  <si>
    <t>ロータリー財団委員会編</t>
    <rPh sb="5" eb="7">
      <t>ザイダン</t>
    </rPh>
    <rPh sb="7" eb="10">
      <t>イインカイ</t>
    </rPh>
    <rPh sb="10" eb="11">
      <t>ヘン</t>
    </rPh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</si>
  <si>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</si>
  <si>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</si>
  <si>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</si>
  <si>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</si>
  <si>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会員増強ガイド</t>
    <rPh sb="0" eb="2">
      <t>カイイン</t>
    </rPh>
    <rPh sb="2" eb="4">
      <t>ゾウキョウ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</si>
  <si>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</si>
  <si>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</si>
  <si>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ロータリーを生き生きと表現しよう</t>
    <rPh sb="6" eb="7">
      <t>イ</t>
    </rPh>
    <rPh sb="8" eb="9">
      <t>イ</t>
    </rPh>
    <rPh sb="11" eb="13">
      <t>ヒョウゲン</t>
    </rPh>
    <phoneticPr fontId="2"/>
  </si>
  <si>
    <t>奉仕の一世紀:国際ﾛｰﾀﾘｰ物語 [革装丁版]</t>
    <phoneticPr fontId="2"/>
  </si>
  <si>
    <t>子どもたちにポリオのない世界を　パンフレット</t>
    <rPh sb="0" eb="1">
      <t>コ</t>
    </rPh>
    <rPh sb="12" eb="14">
      <t>セカイ</t>
    </rPh>
    <phoneticPr fontId="2"/>
  </si>
  <si>
    <t>417-JA</t>
    <phoneticPr fontId="2"/>
  </si>
  <si>
    <t>TEL :</t>
    <phoneticPr fontId="2"/>
  </si>
  <si>
    <t xml:space="preserve"> Email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</si>
  <si>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</si>
  <si>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クラブを成功に導くリーダーシップ：冊子セット</t>
    <rPh sb="4" eb="6">
      <t>セイコウ</t>
    </rPh>
    <rPh sb="7" eb="8">
      <t>ミチビ</t>
    </rPh>
    <rPh sb="17" eb="19">
      <t>サッシ</t>
    </rPh>
    <phoneticPr fontId="2"/>
  </si>
  <si>
    <t>クラブを成功に導くリーダーシップ：会長編</t>
    <rPh sb="4" eb="6">
      <t>セイコウ</t>
    </rPh>
    <rPh sb="7" eb="8">
      <t>ミチビ</t>
    </rPh>
    <rPh sb="17" eb="19">
      <t>カイチョウ</t>
    </rPh>
    <rPh sb="19" eb="20">
      <t>ヘン</t>
    </rPh>
    <phoneticPr fontId="2"/>
  </si>
  <si>
    <t>クラブを成功に導くリーダーシップ：会計編</t>
    <rPh sb="4" eb="6">
      <t>セイコウ</t>
    </rPh>
    <rPh sb="7" eb="8">
      <t>ミチビ</t>
    </rPh>
    <rPh sb="17" eb="19">
      <t>カイケイ</t>
    </rPh>
    <rPh sb="19" eb="20">
      <t>ヘン</t>
    </rPh>
    <phoneticPr fontId="2"/>
  </si>
  <si>
    <t>クラブを成功に導くリーダーシップ：幹事編</t>
    <rPh sb="4" eb="6">
      <t>セイコウ</t>
    </rPh>
    <rPh sb="7" eb="8">
      <t>ミチビ</t>
    </rPh>
    <rPh sb="17" eb="19">
      <t>カンジ</t>
    </rPh>
    <rPh sb="19" eb="20">
      <t>ヘン</t>
    </rPh>
    <phoneticPr fontId="2"/>
  </si>
  <si>
    <t>244-JA</t>
    <phoneticPr fontId="2"/>
  </si>
  <si>
    <t>クラブを成功に導くリーダーシップ：</t>
    <rPh sb="4" eb="6">
      <t>セイコウ</t>
    </rPh>
    <rPh sb="7" eb="8">
      <t>ミチビ</t>
    </rPh>
    <phoneticPr fontId="2"/>
  </si>
  <si>
    <t>管理運営委員会編</t>
    <rPh sb="0" eb="2">
      <t>カンリ</t>
    </rPh>
    <rPh sb="2" eb="4">
      <t>ウンエイ</t>
    </rPh>
    <rPh sb="4" eb="7">
      <t>イインカイ</t>
    </rPh>
    <rPh sb="7" eb="8">
      <t>ヘン</t>
    </rPh>
    <phoneticPr fontId="2"/>
  </si>
  <si>
    <t>会員増強委員会編</t>
    <rPh sb="0" eb="2">
      <t>カイイン</t>
    </rPh>
    <rPh sb="2" eb="4">
      <t>ゾウキョウ</t>
    </rPh>
    <rPh sb="4" eb="7">
      <t>イインカイ</t>
    </rPh>
    <rPh sb="7" eb="8">
      <t>ヘン</t>
    </rPh>
    <phoneticPr fontId="2"/>
  </si>
  <si>
    <t>広報委員会編</t>
    <rPh sb="0" eb="2">
      <t>コウホウ</t>
    </rPh>
    <rPh sb="2" eb="5">
      <t>イインカイ</t>
    </rPh>
    <rPh sb="5" eb="6">
      <t>ヘン</t>
    </rPh>
    <phoneticPr fontId="2"/>
  </si>
  <si>
    <t>奉仕プロジェクト委員会編</t>
    <rPh sb="0" eb="2">
      <t>ホウシ</t>
    </rPh>
    <rPh sb="8" eb="11">
      <t>イインカイ</t>
    </rPh>
    <rPh sb="11" eb="12">
      <t>ヘン</t>
    </rPh>
    <phoneticPr fontId="2"/>
  </si>
  <si>
    <t>ロータリー紹介用カード（ロータリーとは）[50部1組]</t>
    <rPh sb="5" eb="8">
      <t>ショウカイヨウ</t>
    </rPh>
    <rPh sb="23" eb="24">
      <t>ブ</t>
    </rPh>
    <rPh sb="25" eb="26">
      <t>クミ</t>
    </rPh>
    <phoneticPr fontId="2"/>
  </si>
  <si>
    <t>ロータリー財団ご寄付の方法・パンフレット</t>
    <rPh sb="11" eb="13">
      <t>ホウホウ</t>
    </rPh>
    <phoneticPr fontId="2"/>
  </si>
  <si>
    <t>605-JA</t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</si>
  <si>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</si>
  <si>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426-JA</t>
    <phoneticPr fontId="2"/>
  </si>
  <si>
    <t>新会員のための情報キット</t>
    <phoneticPr fontId="2"/>
  </si>
  <si>
    <t>528-EN</t>
    <phoneticPr fontId="2"/>
  </si>
  <si>
    <t>Proud Member ステッカー [5枚1組]</t>
    <rPh sb="21" eb="22">
      <t>マイ</t>
    </rPh>
    <rPh sb="23" eb="24">
      <t>クミ</t>
    </rPh>
    <phoneticPr fontId="2"/>
  </si>
  <si>
    <t>Almuni</t>
    <phoneticPr fontId="2"/>
  </si>
  <si>
    <t>ロータリー学友ピン [1個]</t>
    <rPh sb="5" eb="7">
      <t>ガクユウ</t>
    </rPh>
    <rPh sb="12" eb="13">
      <t>コ</t>
    </rPh>
    <phoneticPr fontId="2"/>
  </si>
  <si>
    <t>900-16JA</t>
    <phoneticPr fontId="2"/>
  </si>
  <si>
    <t>928-JA</t>
    <phoneticPr fontId="2"/>
  </si>
  <si>
    <t>929-JA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</si>
  <si>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</si>
  <si>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FAX:</t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</si>
  <si>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</si>
  <si>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</si>
  <si>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</si>
  <si>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ロータリー財団百年誌・クロス装丁・通常版</t>
    <rPh sb="5" eb="7">
      <t>ザイダン</t>
    </rPh>
    <rPh sb="7" eb="9">
      <t>ヒャクネン</t>
    </rPh>
    <rPh sb="9" eb="10">
      <t>シ</t>
    </rPh>
    <rPh sb="14" eb="16">
      <t>ソウテイ</t>
    </rPh>
    <rPh sb="17" eb="19">
      <t>ツウジョウ</t>
    </rPh>
    <rPh sb="19" eb="20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</si>
  <si>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</si>
  <si>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</si>
  <si>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(006, ,187,419, 528, 595のセット)</t>
    <phoneticPr fontId="2"/>
  </si>
  <si>
    <t>（ｸﾗﾌﾞID：</t>
    <phoneticPr fontId="2"/>
  </si>
  <si>
    <t>〒</t>
    <phoneticPr fontId="2"/>
  </si>
  <si>
    <t xml:space="preserve"> 2016-17年度 国際ロータリー出版物日本語版注文用紙(抜 粋)</t>
    <phoneticPr fontId="2"/>
  </si>
  <si>
    <t>新入会員候補者向け資料：
自分にできること　今日から始めよう[5部1組]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</si>
  <si>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お届先
ご住所</t>
    <rPh sb="1" eb="2">
      <t>トド</t>
    </rPh>
    <rPh sb="2" eb="3">
      <t>サキ</t>
    </rPh>
    <rPh sb="5" eb="7">
      <t>ジュウショ</t>
    </rPh>
    <phoneticPr fontId="2"/>
  </si>
  <si>
    <t>001-JA</t>
    <phoneticPr fontId="2"/>
  </si>
  <si>
    <t>089-MU</t>
    <phoneticPr fontId="2"/>
  </si>
  <si>
    <t>ロータリー平和センターピン[1組100個]</t>
    <rPh sb="5" eb="7">
      <t>ヘイワ</t>
    </rPh>
    <phoneticPr fontId="2"/>
  </si>
  <si>
    <t>414-JA</t>
    <phoneticPr fontId="2"/>
  </si>
  <si>
    <t>Eradicate Polio ポスター</t>
    <phoneticPr fontId="2"/>
  </si>
  <si>
    <t>End Polio Now ポスター(写真中心)</t>
    <rPh sb="19" eb="21">
      <t>シャシン</t>
    </rPh>
    <rPh sb="21" eb="23">
      <t>チュウシン</t>
    </rPh>
    <phoneticPr fontId="2"/>
  </si>
  <si>
    <t>掲載資料はshop.rotary.orgより抜粋しております。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22" eb="24">
      <t>バッスイ</t>
    </rPh>
    <rPh sb="60" eb="62">
      <t>ヘンピン</t>
    </rPh>
    <rPh sb="63" eb="64">
      <t>カン</t>
    </rPh>
    <rPh sb="66" eb="67">
      <t>ウケタマワ</t>
    </rPh>
    <rPh sb="75" eb="77">
      <t>バアイ</t>
    </rPh>
    <rPh sb="88" eb="90">
      <t>チュウモン</t>
    </rPh>
    <rPh sb="91" eb="92">
      <t>サイ</t>
    </rPh>
    <rPh sb="93" eb="96">
      <t>フメイテン</t>
    </rPh>
    <rPh sb="105" eb="107">
      <t>ジゼン</t>
    </rPh>
    <rPh sb="109" eb="111">
      <t>キガル</t>
    </rPh>
    <rPh sb="113" eb="115">
      <t>トイアワ</t>
    </rPh>
    <phoneticPr fontId="2"/>
  </si>
  <si>
    <t>ロータリー財団委員会編（2015-18年度版）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</si>
  <si>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</si>
  <si>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</si>
  <si>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035-ＥＮ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</si>
  <si>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</si>
  <si>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</si>
  <si>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r>
      <t>https://goo.gl/forms/xFB3DInlk1c7ViG83</t>
    </r>
    <r>
      <rPr>
        <u/>
        <sz val="10"/>
        <color theme="10"/>
        <rFont val="メイリオ"/>
        <family val="3"/>
        <charset val="128"/>
      </rPr>
      <t>　</t>
    </r>
  </si>
  <si>
    <t>*035-JA</t>
    <phoneticPr fontId="2"/>
  </si>
  <si>
    <t>*2016年手続要覧日本語版は下記フォームよりご注文ください。</t>
    <rPh sb="5" eb="6">
      <t>ネン</t>
    </rPh>
    <rPh sb="6" eb="8">
      <t>テツヅ</t>
    </rPh>
    <rPh sb="8" eb="10">
      <t>ヨウラン</t>
    </rPh>
    <rPh sb="10" eb="13">
      <t>ニホンゴ</t>
    </rPh>
    <rPh sb="13" eb="14">
      <t>バン</t>
    </rPh>
    <rPh sb="15" eb="17">
      <t>カキ</t>
    </rPh>
    <rPh sb="24" eb="26">
      <t>チュウモン</t>
    </rPh>
    <phoneticPr fontId="2"/>
  </si>
  <si>
    <t>下記ご注文フォームより承ります</t>
    <rPh sb="0" eb="2">
      <t>カキ</t>
    </rPh>
    <phoneticPr fontId="2"/>
  </si>
  <si>
    <t>ご不明点がございましたらお気軽に業務推進・資料室（rijpnpi@rotary.org）までご連絡をお待ちしております。</t>
    <phoneticPr fontId="2"/>
  </si>
  <si>
    <t>850-JA</t>
    <phoneticPr fontId="2"/>
  </si>
  <si>
    <t>平和の願いはきっとかなう</t>
    <phoneticPr fontId="2"/>
  </si>
  <si>
    <t>943-JA</t>
    <phoneticPr fontId="2"/>
  </si>
  <si>
    <t>合計</t>
    <rPh sb="0" eb="2">
      <t>ゴウケイ</t>
    </rPh>
    <phoneticPr fontId="2"/>
  </si>
  <si>
    <t>　　　　年　　　　月　　　　　日</t>
    <rPh sb="4" eb="5">
      <t>ネン</t>
    </rPh>
    <rPh sb="9" eb="10">
      <t>ツキ</t>
    </rPh>
    <rPh sb="15" eb="16">
      <t>ヒ</t>
    </rPh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</si>
  <si>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</si>
  <si>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</si>
  <si>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 xml:space="preserve">MAIL: rijpnpi@rotary.org  </t>
    <phoneticPr fontId="2"/>
  </si>
  <si>
    <t>お支払いは前払いになります。折返し、請求額をFAXもしくは</t>
    <rPh sb="1" eb="3">
      <t>シハラ</t>
    </rPh>
    <rPh sb="5" eb="7">
      <t>マエバラ</t>
    </rPh>
    <rPh sb="14" eb="16">
      <t>オリカエ</t>
    </rPh>
    <rPh sb="18" eb="20">
      <t>セイキュウ</t>
    </rPh>
    <rPh sb="20" eb="21">
      <t>ガク</t>
    </rPh>
    <phoneticPr fontId="2"/>
  </si>
  <si>
    <t>Eメールにてご連絡いたします。</t>
    <phoneticPr fontId="2"/>
  </si>
  <si>
    <t>331-JA</t>
    <phoneticPr fontId="2"/>
  </si>
  <si>
    <t>遺贈友の会　パンフレット</t>
    <rPh sb="0" eb="2">
      <t>イゾウ</t>
    </rPh>
    <rPh sb="2" eb="3">
      <t>トモ</t>
    </rPh>
    <rPh sb="4" eb="5">
      <t>カイ</t>
    </rPh>
    <phoneticPr fontId="2"/>
  </si>
  <si>
    <t>2017-18年度RIテーマと会長賞パンフレット</t>
    <rPh sb="15" eb="17">
      <t>カイチョウ</t>
    </rPh>
    <rPh sb="17" eb="18">
      <t>ショウ</t>
    </rPh>
    <phoneticPr fontId="2"/>
  </si>
  <si>
    <t>D/V20170531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</si>
</sst>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26" formatCode="\$#,##0.00_);[Red]\(\$#,##0.00\)"/>
    <numFmt numFmtId="176" formatCode="\$#,##0.00;\-\$#,##0.00"/>
  </numFmts>
  <fonts count="14" x14ac:knownFonts="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7.5"/>
      <name val="HGP明朝E"/>
      <family val="1"/>
      <charset val="128"/>
    </font>
    <font>
      <sz val="14"/>
      <name val="HGP明朝E"/>
      <family val="1"/>
      <charset val="128"/>
    </font>
    <font>
      <u/>
      <sz val="10"/>
      <color theme="10"/>
      <name val="Arial"/>
      <family val="2"/>
    </font>
    <font>
      <u/>
      <sz val="10"/>
      <color theme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14"/>
      </left>
      <right style="hair">
        <color indexed="14"/>
      </right>
      <top style="hair">
        <color indexed="1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4"/>
      </left>
      <right/>
      <top style="hair">
        <color indexed="1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indexed="1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26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26" fontId="4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26" fontId="4" fillId="0" borderId="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26" fontId="4" fillId="0" borderId="0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 shrinkToFit="1"/>
    </xf>
    <xf numFmtId="26" fontId="7" fillId="0" borderId="8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26" fontId="7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26" fontId="7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26" fontId="7" fillId="0" borderId="6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6" fontId="4" fillId="0" borderId="0" xfId="1" applyFont="1" applyBorder="1" applyAlignment="1">
      <alignment horizontal="left" vertical="center" shrinkToFit="1"/>
    </xf>
    <xf numFmtId="0" fontId="4" fillId="0" borderId="17" xfId="0" applyFont="1" applyBorder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26" fontId="7" fillId="0" borderId="0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wrapText="1" shrinkToFit="1"/>
    </xf>
    <xf numFmtId="0" fontId="7" fillId="0" borderId="18" xfId="0" applyFont="1" applyBorder="1" applyAlignment="1">
      <alignment vertical="center" shrinkToFit="1"/>
    </xf>
    <xf numFmtId="26" fontId="7" fillId="0" borderId="18" xfId="0" applyNumberFormat="1" applyFont="1" applyBorder="1" applyAlignment="1">
      <alignment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8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vertical="center" shrinkToFit="1"/>
    </xf>
    <xf numFmtId="26" fontId="7" fillId="0" borderId="20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vertical="center"/>
    </xf>
    <xf numFmtId="176" fontId="7" fillId="0" borderId="3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26" fontId="7" fillId="0" borderId="20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26" fontId="7" fillId="0" borderId="1" xfId="0" applyNumberFormat="1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26" fontId="7" fillId="0" borderId="30" xfId="0" applyNumberFormat="1" applyFont="1" applyBorder="1" applyAlignment="1">
      <alignment vertical="center" shrinkToFit="1"/>
    </xf>
    <xf numFmtId="0" fontId="8" fillId="0" borderId="28" xfId="0" applyFont="1" applyBorder="1" applyAlignment="1">
      <alignment vertical="center"/>
    </xf>
    <xf numFmtId="0" fontId="7" fillId="0" borderId="31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7" fillId="0" borderId="20" xfId="0" applyFont="1" applyBorder="1" applyAlignment="1">
      <alignment horizontal="center" vertical="center" shrinkToFit="1"/>
    </xf>
    <xf numFmtId="26" fontId="7" fillId="0" borderId="20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top" wrapText="1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26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 shrinkToFit="1"/>
    </xf>
    <xf numFmtId="0" fontId="9" fillId="0" borderId="36" xfId="0" applyFont="1" applyBorder="1" applyAlignment="1">
      <alignment vertical="center"/>
    </xf>
    <xf numFmtId="176" fontId="7" fillId="0" borderId="36" xfId="0" applyNumberFormat="1" applyFont="1" applyBorder="1" applyAlignment="1">
      <alignment horizontal="center" vertical="center" shrinkToFit="1"/>
    </xf>
    <xf numFmtId="26" fontId="7" fillId="0" borderId="36" xfId="0" applyNumberFormat="1" applyFont="1" applyBorder="1" applyAlignment="1">
      <alignment horizontal="center" vertical="center" shrinkToFit="1"/>
    </xf>
    <xf numFmtId="0" fontId="12" fillId="0" borderId="0" xfId="2">
      <alignment vertical="center"/>
    </xf>
    <xf numFmtId="49" fontId="7" fillId="0" borderId="4" xfId="0" applyNumberFormat="1" applyFont="1" applyBorder="1" applyAlignment="1">
      <alignment horizontal="center" vertical="center" shrinkToFit="1"/>
    </xf>
    <xf numFmtId="26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26" fontId="5" fillId="0" borderId="1" xfId="0" applyNumberFormat="1" applyFont="1" applyBorder="1" applyAlignment="1">
      <alignment horizontal="left" vertical="center" shrinkToFit="1"/>
    </xf>
    <xf numFmtId="26" fontId="7" fillId="0" borderId="1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26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26" fontId="7" fillId="0" borderId="4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26" fontId="7" fillId="0" borderId="3" xfId="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26" fontId="7" fillId="0" borderId="6" xfId="0" applyNumberFormat="1" applyFont="1" applyBorder="1" applyAlignment="1">
      <alignment horizontal="center" vertical="center" shrinkToFit="1"/>
    </xf>
    <xf numFmtId="26" fontId="7" fillId="0" borderId="2" xfId="0" applyNumberFormat="1" applyFont="1" applyBorder="1" applyAlignment="1">
      <alignment horizontal="center" vertical="center" shrinkToFit="1"/>
    </xf>
    <xf numFmtId="26" fontId="7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right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49" fontId="7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 shrinkToFit="1"/>
    </xf>
    <xf numFmtId="49" fontId="6" fillId="0" borderId="0" xfId="0" applyNumberFormat="1" applyFont="1" applyBorder="1" applyAlignment="1">
      <alignment vertical="center" shrinkToFit="1"/>
    </xf>
    <xf numFmtId="26" fontId="4" fillId="0" borderId="12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26" fontId="7" fillId="0" borderId="20" xfId="0" applyNumberFormat="1" applyFont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26" fontId="7" fillId="0" borderId="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forms/xFB3DInlk1c7ViG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topLeftCell="A31" zoomScale="70" zoomScaleNormal="70" workbookViewId="0">
      <selection activeCell="Q9" sqref="Q9"/>
    </sheetView>
  </sheetViews>
  <sheetFormatPr defaultColWidth="9.109375" defaultRowHeight="12" x14ac:dyDescent="0.25"/>
  <cols>
    <col min="1" max="1" width="7.6640625" style="64" customWidth="1"/>
    <col min="2" max="2" width="30.109375" style="1" customWidth="1"/>
    <col min="3" max="3" width="3.6640625" style="1" customWidth="1"/>
    <col min="4" max="4" width="10" style="30" customWidth="1"/>
    <col min="5" max="5" width="7" style="1" customWidth="1"/>
    <col min="6" max="6" width="0.6640625" style="1" customWidth="1"/>
    <col min="7" max="7" width="7.6640625" style="25" customWidth="1"/>
    <col min="8" max="8" width="29.109375" style="1" customWidth="1"/>
    <col min="9" max="9" width="3.5546875" style="1" customWidth="1"/>
    <col min="10" max="10" width="6.6640625" style="31" customWidth="1"/>
    <col min="11" max="11" width="7.109375" style="1" customWidth="1"/>
    <col min="12" max="16384" width="9.109375" style="1"/>
  </cols>
  <sheetData>
    <row r="1" spans="1:11" ht="26.25" customHeight="1" x14ac:dyDescent="0.25">
      <c r="A1" s="141" t="s">
        <v>114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ht="9.75" customHeight="1" x14ac:dyDescent="0.25">
      <c r="A2" s="2"/>
      <c r="B2" s="2"/>
      <c r="C2" s="2"/>
      <c r="D2" s="2"/>
      <c r="E2" s="2"/>
      <c r="F2" s="2"/>
      <c r="G2" s="2"/>
      <c r="H2" s="2"/>
      <c r="I2" s="148" t="s">
        <v>148</v>
      </c>
      <c r="J2" s="148"/>
      <c r="K2" s="148"/>
    </row>
    <row r="3" spans="1:11" ht="12.75" customHeight="1" x14ac:dyDescent="0.25">
      <c r="A3" s="32" t="s">
        <v>5</v>
      </c>
      <c r="B3" s="145" t="s">
        <v>79</v>
      </c>
      <c r="C3" s="145"/>
      <c r="D3" s="145"/>
      <c r="E3" s="147" t="s">
        <v>143</v>
      </c>
      <c r="F3" s="147"/>
      <c r="G3" s="147"/>
      <c r="H3" s="147"/>
      <c r="I3" s="147"/>
      <c r="J3" s="147"/>
      <c r="K3" s="147"/>
    </row>
    <row r="4" spans="1:11" x14ac:dyDescent="0.25">
      <c r="A4" s="32"/>
      <c r="B4" s="146" t="s">
        <v>50</v>
      </c>
      <c r="C4" s="146"/>
      <c r="D4" s="146"/>
      <c r="E4" s="149" t="s">
        <v>144</v>
      </c>
      <c r="F4" s="149"/>
      <c r="G4" s="149"/>
      <c r="H4" s="149"/>
      <c r="I4" s="3"/>
      <c r="J4" s="3"/>
      <c r="K4" s="3"/>
    </row>
    <row r="5" spans="1:11" x14ac:dyDescent="0.25">
      <c r="A5" s="32"/>
      <c r="B5" s="145" t="s">
        <v>49</v>
      </c>
      <c r="C5" s="145"/>
      <c r="D5" s="145"/>
      <c r="E5" s="3"/>
      <c r="F5" s="3"/>
      <c r="G5" s="3"/>
      <c r="H5" s="144" t="s">
        <v>139</v>
      </c>
      <c r="I5" s="144"/>
      <c r="J5" s="144"/>
      <c r="K5" s="144"/>
    </row>
    <row r="6" spans="1:11" ht="14.4" customHeight="1" x14ac:dyDescent="0.25">
      <c r="A6" s="32"/>
      <c r="B6" s="4" t="s">
        <v>142</v>
      </c>
      <c r="C6" s="4"/>
      <c r="D6" s="5"/>
      <c r="E6" s="4"/>
      <c r="F6" s="4"/>
      <c r="G6" s="6"/>
      <c r="H6" s="4"/>
      <c r="I6" s="4"/>
      <c r="J6" s="7"/>
      <c r="K6" s="4"/>
    </row>
    <row r="7" spans="1:11" s="10" customFormat="1" ht="26.25" customHeight="1" x14ac:dyDescent="0.25">
      <c r="A7" s="46" t="s">
        <v>0</v>
      </c>
      <c r="B7" s="47" t="s">
        <v>3</v>
      </c>
      <c r="C7" s="47" t="s">
        <v>1</v>
      </c>
      <c r="D7" s="48" t="s">
        <v>2</v>
      </c>
      <c r="E7" s="47" t="s">
        <v>4</v>
      </c>
      <c r="F7" s="9"/>
      <c r="G7" s="75" t="s">
        <v>0</v>
      </c>
      <c r="H7" s="76" t="s">
        <v>3</v>
      </c>
      <c r="I7" s="76" t="s">
        <v>1</v>
      </c>
      <c r="J7" s="77" t="s">
        <v>2</v>
      </c>
      <c r="K7" s="76" t="s">
        <v>4</v>
      </c>
    </row>
    <row r="8" spans="1:11" s="10" customFormat="1" ht="20.399999999999999" customHeight="1" x14ac:dyDescent="0.25">
      <c r="A8" s="46" t="s">
        <v>117</v>
      </c>
      <c r="B8" s="98" t="s">
        <v>115</v>
      </c>
      <c r="C8" s="47"/>
      <c r="D8" s="48">
        <v>1.25</v>
      </c>
      <c r="E8" s="47"/>
      <c r="F8" s="9"/>
      <c r="G8" s="156" t="s">
        <v>76</v>
      </c>
      <c r="H8" s="78" t="s">
        <v>70</v>
      </c>
      <c r="I8" s="156"/>
      <c r="J8" s="157">
        <v>2.5</v>
      </c>
      <c r="K8" s="157" t="str">
        <f t="shared" ref="K8" si="0">IF(I8="","",I8*J8)</f>
        <v/>
      </c>
    </row>
    <row r="9" spans="1:11" s="14" customFormat="1" ht="15" customHeight="1" x14ac:dyDescent="0.25">
      <c r="A9" s="46" t="s">
        <v>41</v>
      </c>
      <c r="B9" s="15" t="s">
        <v>57</v>
      </c>
      <c r="C9" s="47"/>
      <c r="D9" s="48">
        <v>2</v>
      </c>
      <c r="E9" s="48" t="str">
        <f>IF(C9="","",C9*D9)</f>
        <v/>
      </c>
      <c r="F9" s="13"/>
      <c r="G9" s="156"/>
      <c r="H9" s="78" t="s">
        <v>71</v>
      </c>
      <c r="I9" s="156"/>
      <c r="J9" s="157"/>
      <c r="K9" s="157"/>
    </row>
    <row r="10" spans="1:11" s="14" customFormat="1" ht="15" customHeight="1" x14ac:dyDescent="0.25">
      <c r="A10" s="46" t="s">
        <v>127</v>
      </c>
      <c r="B10" s="12" t="s">
        <v>128</v>
      </c>
      <c r="C10" s="47"/>
      <c r="D10" s="48">
        <v>6</v>
      </c>
      <c r="E10" s="48"/>
      <c r="F10" s="13"/>
      <c r="G10" s="76" t="s">
        <v>13</v>
      </c>
      <c r="H10" s="74" t="s">
        <v>90</v>
      </c>
      <c r="I10" s="76"/>
      <c r="J10" s="79">
        <v>4</v>
      </c>
      <c r="K10" s="79" t="str">
        <f t="shared" ref="K10:K12" si="1">IF(I10="","",I10*J10)</f>
        <v/>
      </c>
    </row>
    <row r="11" spans="1:11" s="14" customFormat="1" ht="15" customHeight="1" x14ac:dyDescent="0.25">
      <c r="A11" s="46" t="s">
        <v>131</v>
      </c>
      <c r="B11" s="12" t="s">
        <v>129</v>
      </c>
      <c r="C11" s="161" t="s">
        <v>133</v>
      </c>
      <c r="D11" s="162"/>
      <c r="E11" s="163"/>
      <c r="F11" s="13"/>
      <c r="G11" s="95"/>
      <c r="H11" s="74"/>
      <c r="I11" s="95"/>
      <c r="J11" s="96"/>
      <c r="K11" s="96"/>
    </row>
    <row r="12" spans="1:11" s="14" customFormat="1" ht="15" customHeight="1" x14ac:dyDescent="0.25">
      <c r="A12" s="46" t="s">
        <v>9</v>
      </c>
      <c r="B12" s="12" t="s">
        <v>17</v>
      </c>
      <c r="C12" s="47"/>
      <c r="D12" s="48" t="s">
        <v>16</v>
      </c>
      <c r="E12" s="48" t="str">
        <f>IF(C12="","","$0.00")</f>
        <v/>
      </c>
      <c r="F12" s="13"/>
      <c r="G12" s="156" t="s">
        <v>94</v>
      </c>
      <c r="H12" s="80" t="s">
        <v>95</v>
      </c>
      <c r="I12" s="156"/>
      <c r="J12" s="157">
        <v>4.95</v>
      </c>
      <c r="K12" s="157" t="str">
        <f t="shared" si="1"/>
        <v/>
      </c>
    </row>
    <row r="13" spans="1:11" s="14" customFormat="1" ht="15" customHeight="1" x14ac:dyDescent="0.25">
      <c r="A13" s="46"/>
      <c r="B13" s="12"/>
      <c r="C13" s="47"/>
      <c r="D13" s="48"/>
      <c r="E13" s="48"/>
      <c r="F13" s="13"/>
      <c r="G13" s="156"/>
      <c r="H13" s="78" t="s">
        <v>111</v>
      </c>
      <c r="I13" s="156"/>
      <c r="J13" s="157"/>
      <c r="K13" s="157"/>
    </row>
    <row r="14" spans="1:11" s="14" customFormat="1" ht="15" customHeight="1" x14ac:dyDescent="0.25">
      <c r="A14" s="99" t="s">
        <v>118</v>
      </c>
      <c r="B14" s="100" t="s">
        <v>119</v>
      </c>
      <c r="C14" s="101"/>
      <c r="D14" s="102">
        <v>80</v>
      </c>
      <c r="E14" s="101"/>
      <c r="F14" s="13"/>
      <c r="G14" s="86"/>
      <c r="H14" s="88"/>
      <c r="I14" s="86"/>
      <c r="J14" s="87"/>
      <c r="K14" s="87" t="str">
        <f t="shared" ref="K14:K15" si="2">IF(I14="","",I14*J14)</f>
        <v/>
      </c>
    </row>
    <row r="15" spans="1:11" s="14" customFormat="1" ht="15" customHeight="1" x14ac:dyDescent="0.25">
      <c r="A15" s="12"/>
      <c r="B15" s="12"/>
      <c r="C15" s="12"/>
      <c r="D15" s="12"/>
      <c r="E15" s="12"/>
      <c r="F15" s="13"/>
      <c r="G15" s="82" t="s">
        <v>58</v>
      </c>
      <c r="H15" s="80" t="s">
        <v>59</v>
      </c>
      <c r="I15" s="82"/>
      <c r="J15" s="83">
        <v>1.5</v>
      </c>
      <c r="K15" s="83" t="str">
        <f t="shared" si="2"/>
        <v/>
      </c>
    </row>
    <row r="16" spans="1:11" s="14" customFormat="1" ht="15" customHeight="1" x14ac:dyDescent="0.25">
      <c r="A16" s="46" t="s">
        <v>35</v>
      </c>
      <c r="B16" s="49" t="s">
        <v>36</v>
      </c>
      <c r="C16" s="47"/>
      <c r="D16" s="48" t="s">
        <v>16</v>
      </c>
      <c r="E16" s="48" t="str">
        <f t="shared" ref="E16:E17" si="3">IF(C16="","","$0.00")</f>
        <v/>
      </c>
      <c r="F16" s="13"/>
      <c r="G16" s="76"/>
      <c r="H16" s="94"/>
      <c r="I16" s="76"/>
      <c r="J16" s="79"/>
      <c r="K16" s="76"/>
    </row>
    <row r="17" spans="1:11" s="14" customFormat="1" ht="15" customHeight="1" x14ac:dyDescent="0.25">
      <c r="A17" s="46" t="s">
        <v>47</v>
      </c>
      <c r="B17" s="15" t="s">
        <v>48</v>
      </c>
      <c r="C17" s="47"/>
      <c r="D17" s="48" t="s">
        <v>16</v>
      </c>
      <c r="E17" s="48" t="str">
        <f t="shared" si="3"/>
        <v/>
      </c>
      <c r="F17" s="13"/>
      <c r="G17" s="82" t="s">
        <v>96</v>
      </c>
      <c r="H17" s="93" t="s">
        <v>97</v>
      </c>
      <c r="I17" s="82"/>
      <c r="J17" s="83">
        <v>1.25</v>
      </c>
      <c r="K17" s="83" t="str">
        <f t="shared" ref="K17" si="4">IF(I17="","",I17*J17)</f>
        <v/>
      </c>
    </row>
    <row r="18" spans="1:11" s="14" customFormat="1" ht="15" customHeight="1" x14ac:dyDescent="0.25">
      <c r="A18" s="46" t="s">
        <v>10</v>
      </c>
      <c r="B18" s="15" t="s">
        <v>91</v>
      </c>
      <c r="C18" s="47"/>
      <c r="D18" s="113" t="s">
        <v>25</v>
      </c>
      <c r="E18" s="113"/>
      <c r="F18" s="13"/>
      <c r="G18" s="89"/>
      <c r="H18" s="91"/>
      <c r="I18" s="91"/>
      <c r="J18" s="92"/>
      <c r="K18" s="90"/>
    </row>
    <row r="19" spans="1:11" s="14" customFormat="1" ht="15" customHeight="1" x14ac:dyDescent="0.25">
      <c r="A19" s="46" t="s">
        <v>31</v>
      </c>
      <c r="B19" s="15" t="s">
        <v>33</v>
      </c>
      <c r="C19" s="47"/>
      <c r="D19" s="112" t="s">
        <v>32</v>
      </c>
      <c r="E19" s="112"/>
      <c r="F19" s="13"/>
      <c r="G19" s="153" t="s">
        <v>60</v>
      </c>
      <c r="H19" s="19" t="s">
        <v>73</v>
      </c>
      <c r="I19" s="153"/>
      <c r="J19" s="160">
        <v>5</v>
      </c>
      <c r="K19" s="159" t="str">
        <f t="shared" ref="K19" si="5">IF(I19="","",I19*J19)</f>
        <v/>
      </c>
    </row>
    <row r="20" spans="1:11" s="14" customFormat="1" ht="15" customHeight="1" x14ac:dyDescent="0.25">
      <c r="A20" s="46"/>
      <c r="B20" s="15"/>
      <c r="C20" s="47"/>
      <c r="D20" s="48"/>
      <c r="E20" s="48"/>
      <c r="F20" s="97"/>
      <c r="G20" s="122"/>
      <c r="H20" s="17" t="s">
        <v>72</v>
      </c>
      <c r="I20" s="122"/>
      <c r="J20" s="116"/>
      <c r="K20" s="135"/>
    </row>
    <row r="21" spans="1:11" s="14" customFormat="1" ht="15" customHeight="1" x14ac:dyDescent="0.25">
      <c r="A21" s="46" t="s">
        <v>11</v>
      </c>
      <c r="B21" s="49" t="s">
        <v>46</v>
      </c>
      <c r="C21" s="47"/>
      <c r="D21" s="48">
        <v>3</v>
      </c>
      <c r="E21" s="48" t="str">
        <f t="shared" ref="E21" si="6">IF(C21="","",C21*D21)</f>
        <v/>
      </c>
      <c r="F21" s="97"/>
      <c r="G21" s="8"/>
      <c r="H21" s="16"/>
      <c r="I21" s="47"/>
      <c r="J21" s="50"/>
      <c r="K21" s="48"/>
    </row>
    <row r="22" spans="1:11" s="14" customFormat="1" ht="15" customHeight="1" x14ac:dyDescent="0.25">
      <c r="A22" s="46"/>
      <c r="B22" s="15"/>
      <c r="C22" s="47"/>
      <c r="D22" s="48"/>
      <c r="E22" s="48"/>
      <c r="F22" s="13"/>
      <c r="G22" s="120" t="s">
        <v>14</v>
      </c>
      <c r="H22" s="16" t="s">
        <v>51</v>
      </c>
      <c r="I22" s="53"/>
      <c r="J22" s="115">
        <v>1</v>
      </c>
      <c r="K22" s="121" t="str">
        <f t="shared" ref="K22" si="7">IF(I22="","",I22*J22)</f>
        <v/>
      </c>
    </row>
    <row r="23" spans="1:11" s="14" customFormat="1" ht="15" customHeight="1" x14ac:dyDescent="0.25">
      <c r="A23" s="46" t="s">
        <v>29</v>
      </c>
      <c r="B23" s="49" t="s">
        <v>82</v>
      </c>
      <c r="C23" s="47"/>
      <c r="D23" s="48">
        <v>3</v>
      </c>
      <c r="E23" s="48"/>
      <c r="F23" s="13"/>
      <c r="G23" s="122"/>
      <c r="H23" s="17" t="s">
        <v>52</v>
      </c>
      <c r="I23" s="54"/>
      <c r="J23" s="116"/>
      <c r="K23" s="135"/>
    </row>
    <row r="24" spans="1:11" s="14" customFormat="1" ht="15" customHeight="1" x14ac:dyDescent="0.25">
      <c r="A24" s="46" t="s">
        <v>21</v>
      </c>
      <c r="B24" s="49" t="s">
        <v>81</v>
      </c>
      <c r="C24" s="47"/>
      <c r="D24" s="48">
        <v>3</v>
      </c>
      <c r="E24" s="48" t="str">
        <f t="shared" ref="E24" si="8">IF(C24="","",C24*D24)</f>
        <v/>
      </c>
      <c r="F24" s="13"/>
      <c r="G24" s="8"/>
      <c r="H24" s="41"/>
      <c r="I24" s="47"/>
      <c r="J24" s="50"/>
      <c r="K24" s="48"/>
    </row>
    <row r="25" spans="1:11" s="14" customFormat="1" ht="15" customHeight="1" x14ac:dyDescent="0.25">
      <c r="A25" s="46"/>
      <c r="B25" s="15"/>
      <c r="C25" s="47"/>
      <c r="D25" s="48"/>
      <c r="E25" s="47"/>
      <c r="F25" s="13"/>
      <c r="G25" s="8" t="s">
        <v>92</v>
      </c>
      <c r="H25" s="11" t="s">
        <v>93</v>
      </c>
      <c r="I25" s="47"/>
      <c r="J25" s="50">
        <v>2</v>
      </c>
      <c r="K25" s="48" t="str">
        <f t="shared" ref="K25" si="9">IF(I25="","",I25*J25)</f>
        <v/>
      </c>
    </row>
    <row r="26" spans="1:11" s="14" customFormat="1" ht="15" customHeight="1" x14ac:dyDescent="0.25">
      <c r="A26" s="114" t="s">
        <v>12</v>
      </c>
      <c r="B26" s="49" t="s">
        <v>80</v>
      </c>
      <c r="C26" s="118"/>
      <c r="D26" s="117">
        <v>14</v>
      </c>
      <c r="E26" s="117" t="str">
        <f t="shared" ref="E26" si="10">IF(C26="","",C26*D26)</f>
        <v/>
      </c>
      <c r="F26" s="97"/>
      <c r="G26" s="8"/>
      <c r="H26" s="15"/>
      <c r="I26" s="47"/>
      <c r="J26" s="50"/>
      <c r="K26" s="48" t="str">
        <f t="shared" ref="K26" si="11">IF(I26="","",I26*J26)</f>
        <v/>
      </c>
    </row>
    <row r="27" spans="1:11" s="14" customFormat="1" ht="15" customHeight="1" x14ac:dyDescent="0.25">
      <c r="A27" s="114"/>
      <c r="B27" s="49" t="s">
        <v>30</v>
      </c>
      <c r="C27" s="118"/>
      <c r="D27" s="117"/>
      <c r="E27" s="117"/>
      <c r="F27" s="97"/>
      <c r="G27" s="47" t="s">
        <v>109</v>
      </c>
      <c r="H27" s="49" t="s">
        <v>110</v>
      </c>
      <c r="I27" s="47"/>
      <c r="J27" s="50">
        <v>3.75</v>
      </c>
      <c r="K27" s="48" t="str">
        <f t="shared" ref="K27" si="12">IF(I27="","",I27*J27)</f>
        <v/>
      </c>
    </row>
    <row r="28" spans="1:11" s="14" customFormat="1" ht="15" customHeight="1" x14ac:dyDescent="0.25">
      <c r="A28" s="46"/>
      <c r="B28" s="49"/>
      <c r="C28" s="47"/>
      <c r="D28" s="48"/>
      <c r="E28" s="48"/>
      <c r="F28" s="97"/>
      <c r="G28" s="47" t="s">
        <v>135</v>
      </c>
      <c r="H28" s="49" t="s">
        <v>136</v>
      </c>
      <c r="I28" s="47"/>
      <c r="J28" s="112" t="s">
        <v>32</v>
      </c>
      <c r="K28" s="112"/>
    </row>
    <row r="29" spans="1:11" s="14" customFormat="1" ht="15" customHeight="1" x14ac:dyDescent="0.25">
      <c r="A29" s="46" t="s">
        <v>18</v>
      </c>
      <c r="B29" s="49" t="s">
        <v>85</v>
      </c>
      <c r="C29" s="118"/>
      <c r="D29" s="117">
        <v>2</v>
      </c>
      <c r="E29" s="117" t="str">
        <f t="shared" ref="E29" si="13">IF(C29="","",C29*D29)</f>
        <v/>
      </c>
      <c r="F29" s="13"/>
      <c r="G29" s="47" t="s">
        <v>100</v>
      </c>
      <c r="H29" s="49" t="s">
        <v>147</v>
      </c>
      <c r="I29" s="47"/>
      <c r="J29" s="50">
        <v>0.5</v>
      </c>
      <c r="K29" s="48" t="str">
        <f t="shared" ref="K29" si="14">IF(I29="","",I29*J29)</f>
        <v/>
      </c>
    </row>
    <row r="30" spans="1:11" s="14" customFormat="1" ht="15" customHeight="1" x14ac:dyDescent="0.25">
      <c r="A30" s="46"/>
      <c r="B30" s="49" t="s">
        <v>86</v>
      </c>
      <c r="C30" s="118"/>
      <c r="D30" s="117"/>
      <c r="E30" s="117"/>
      <c r="F30" s="13"/>
      <c r="G30" s="47"/>
      <c r="H30" s="49"/>
      <c r="I30" s="47"/>
      <c r="J30" s="50"/>
      <c r="K30" s="48"/>
    </row>
    <row r="31" spans="1:11" s="14" customFormat="1" ht="15" customHeight="1" x14ac:dyDescent="0.25">
      <c r="A31" s="46" t="s">
        <v>19</v>
      </c>
      <c r="B31" s="49" t="s">
        <v>85</v>
      </c>
      <c r="C31" s="118"/>
      <c r="D31" s="117">
        <v>2</v>
      </c>
      <c r="E31" s="117" t="str">
        <f t="shared" ref="E31" si="15">IF(C31="","",C31*D31)</f>
        <v/>
      </c>
      <c r="F31" s="13"/>
      <c r="G31" s="47"/>
      <c r="H31" s="22"/>
      <c r="I31" s="47"/>
      <c r="J31" s="50"/>
      <c r="K31" s="48"/>
    </row>
    <row r="32" spans="1:11" s="14" customFormat="1" ht="15" customHeight="1" x14ac:dyDescent="0.25">
      <c r="A32" s="109"/>
      <c r="B32" s="16" t="s">
        <v>87</v>
      </c>
      <c r="C32" s="120"/>
      <c r="D32" s="121"/>
      <c r="E32" s="121"/>
      <c r="F32" s="13"/>
      <c r="G32" s="47" t="s">
        <v>15</v>
      </c>
      <c r="H32" s="15" t="s">
        <v>74</v>
      </c>
      <c r="I32" s="47"/>
      <c r="J32" s="50">
        <v>25</v>
      </c>
      <c r="K32" s="48" t="str">
        <f t="shared" ref="K32" si="16">IF(I32="","",I32*J32)</f>
        <v/>
      </c>
    </row>
    <row r="33" spans="1:11" s="14" customFormat="1" ht="15" customHeight="1" x14ac:dyDescent="0.25">
      <c r="A33" s="114" t="s">
        <v>20</v>
      </c>
      <c r="B33" s="49" t="s">
        <v>85</v>
      </c>
      <c r="C33" s="118"/>
      <c r="D33" s="117">
        <v>2</v>
      </c>
      <c r="E33" s="117" t="str">
        <f t="shared" ref="E33" si="17">IF(C33="","",C33*D33)</f>
        <v/>
      </c>
      <c r="F33" s="13"/>
      <c r="G33" s="44"/>
      <c r="H33" s="18"/>
      <c r="I33" s="53"/>
      <c r="J33" s="56"/>
      <c r="K33" s="53"/>
    </row>
    <row r="34" spans="1:11" s="14" customFormat="1" ht="15" customHeight="1" x14ac:dyDescent="0.25">
      <c r="A34" s="114"/>
      <c r="B34" s="49" t="s">
        <v>88</v>
      </c>
      <c r="C34" s="118"/>
      <c r="D34" s="117"/>
      <c r="E34" s="117"/>
      <c r="F34" s="13"/>
      <c r="G34" s="120" t="s">
        <v>101</v>
      </c>
      <c r="H34" s="52" t="s">
        <v>103</v>
      </c>
      <c r="I34" s="120"/>
      <c r="J34" s="115">
        <v>60</v>
      </c>
      <c r="K34" s="121" t="str">
        <f t="shared" ref="K34" si="18">IF(I34="","",I34*J34)</f>
        <v/>
      </c>
    </row>
    <row r="35" spans="1:11" s="14" customFormat="1" ht="15" customHeight="1" x14ac:dyDescent="0.25">
      <c r="A35" s="119" t="s">
        <v>24</v>
      </c>
      <c r="B35" s="17" t="s">
        <v>85</v>
      </c>
      <c r="C35" s="122"/>
      <c r="D35" s="135">
        <v>2</v>
      </c>
      <c r="E35" s="135" t="str">
        <f t="shared" ref="E35" si="19">IF(C35="","",C35*D35)</f>
        <v/>
      </c>
      <c r="F35" s="13"/>
      <c r="G35" s="122"/>
      <c r="H35" s="51" t="s">
        <v>107</v>
      </c>
      <c r="I35" s="122"/>
      <c r="J35" s="116"/>
      <c r="K35" s="135"/>
    </row>
    <row r="36" spans="1:11" s="14" customFormat="1" ht="15" customHeight="1" x14ac:dyDescent="0.25">
      <c r="A36" s="114"/>
      <c r="B36" s="49" t="s">
        <v>89</v>
      </c>
      <c r="C36" s="118"/>
      <c r="D36" s="117"/>
      <c r="E36" s="117"/>
      <c r="F36" s="97"/>
      <c r="G36" s="40"/>
      <c r="H36" s="40"/>
      <c r="I36" s="58"/>
      <c r="J36" s="58"/>
      <c r="K36" s="58"/>
    </row>
    <row r="37" spans="1:11" s="14" customFormat="1" ht="15" customHeight="1" x14ac:dyDescent="0.25">
      <c r="A37" s="114" t="s">
        <v>23</v>
      </c>
      <c r="B37" s="49" t="s">
        <v>85</v>
      </c>
      <c r="C37" s="118"/>
      <c r="D37" s="117">
        <v>1</v>
      </c>
      <c r="E37" s="118" t="str">
        <f>IF(C37="","","$0.00")</f>
        <v/>
      </c>
      <c r="F37" s="97"/>
      <c r="G37" s="124" t="s">
        <v>102</v>
      </c>
      <c r="H37" s="52" t="s">
        <v>103</v>
      </c>
      <c r="I37" s="120"/>
      <c r="J37" s="115">
        <v>40</v>
      </c>
      <c r="K37" s="121" t="str">
        <f t="shared" ref="K37" si="20">IF(I37="","",I37*J37)</f>
        <v/>
      </c>
    </row>
    <row r="38" spans="1:11" s="14" customFormat="1" ht="15" customHeight="1" x14ac:dyDescent="0.25">
      <c r="A38" s="114"/>
      <c r="B38" s="49" t="s">
        <v>65</v>
      </c>
      <c r="C38" s="118"/>
      <c r="D38" s="117"/>
      <c r="E38" s="118"/>
      <c r="F38" s="13"/>
      <c r="G38" s="125"/>
      <c r="H38" s="51" t="s">
        <v>108</v>
      </c>
      <c r="I38" s="122"/>
      <c r="J38" s="116"/>
      <c r="K38" s="135"/>
    </row>
    <row r="39" spans="1:11" s="14" customFormat="1" ht="15" customHeight="1" x14ac:dyDescent="0.25">
      <c r="A39" s="46" t="s">
        <v>22</v>
      </c>
      <c r="B39" s="49" t="s">
        <v>83</v>
      </c>
      <c r="C39" s="47"/>
      <c r="D39" s="48">
        <v>3</v>
      </c>
      <c r="E39" s="48" t="str">
        <f t="shared" ref="E39" si="21">IF(C39="","",C39*D39)</f>
        <v/>
      </c>
      <c r="F39" s="13"/>
      <c r="G39" s="40"/>
      <c r="H39" s="40"/>
      <c r="I39" s="58"/>
      <c r="J39" s="55"/>
      <c r="K39" s="55"/>
    </row>
    <row r="40" spans="1:11" s="14" customFormat="1" ht="15" customHeight="1" x14ac:dyDescent="0.25">
      <c r="A40" s="158" t="s">
        <v>84</v>
      </c>
      <c r="B40" s="103" t="s">
        <v>54</v>
      </c>
      <c r="C40" s="136"/>
      <c r="D40" s="139">
        <v>3</v>
      </c>
      <c r="E40" s="117" t="str">
        <f t="shared" ref="E40" si="22">IF(C40="","",C40*D40)</f>
        <v/>
      </c>
      <c r="F40" s="13"/>
      <c r="G40" s="8" t="s">
        <v>44</v>
      </c>
      <c r="H40" s="15" t="s">
        <v>122</v>
      </c>
      <c r="I40" s="47"/>
      <c r="J40" s="137" t="s">
        <v>26</v>
      </c>
      <c r="K40" s="138"/>
    </row>
    <row r="41" spans="1:11" s="14" customFormat="1" ht="15" customHeight="1" x14ac:dyDescent="0.25">
      <c r="A41" s="158"/>
      <c r="B41" s="100" t="s">
        <v>126</v>
      </c>
      <c r="C41" s="136"/>
      <c r="D41" s="139"/>
      <c r="E41" s="117"/>
      <c r="F41" s="13"/>
      <c r="G41" s="47" t="s">
        <v>137</v>
      </c>
      <c r="H41" s="15" t="s">
        <v>121</v>
      </c>
      <c r="I41" s="47"/>
      <c r="J41" s="137" t="s">
        <v>26</v>
      </c>
      <c r="K41" s="138"/>
    </row>
    <row r="42" spans="1:11" s="14" customFormat="1" ht="15" customHeight="1" x14ac:dyDescent="0.25">
      <c r="A42" s="158" t="s">
        <v>34</v>
      </c>
      <c r="B42" s="103" t="s">
        <v>69</v>
      </c>
      <c r="C42" s="136"/>
      <c r="D42" s="139" t="s">
        <v>16</v>
      </c>
      <c r="E42" s="118" t="str">
        <f>IF(C42="","","$0.00")</f>
        <v/>
      </c>
      <c r="F42" s="13"/>
      <c r="G42" s="8" t="s">
        <v>53</v>
      </c>
      <c r="H42" s="11" t="s">
        <v>75</v>
      </c>
      <c r="I42" s="47"/>
      <c r="J42" s="50" t="s">
        <v>16</v>
      </c>
      <c r="K42" s="48" t="str">
        <f>IF(I42="","","$0.00")</f>
        <v/>
      </c>
    </row>
    <row r="43" spans="1:11" s="14" customFormat="1" ht="15" customHeight="1" x14ac:dyDescent="0.25">
      <c r="A43" s="158"/>
      <c r="B43" s="100" t="s">
        <v>68</v>
      </c>
      <c r="C43" s="136"/>
      <c r="D43" s="139"/>
      <c r="E43" s="118"/>
      <c r="F43" s="13"/>
      <c r="G43" s="8" t="s">
        <v>62</v>
      </c>
      <c r="H43" s="15" t="s">
        <v>63</v>
      </c>
      <c r="I43" s="47"/>
      <c r="J43" s="50" t="s">
        <v>16</v>
      </c>
      <c r="K43" s="48" t="str">
        <f>IF(I43="","","$0.00")</f>
        <v/>
      </c>
    </row>
    <row r="44" spans="1:11" s="14" customFormat="1" ht="15" customHeight="1" x14ac:dyDescent="0.25">
      <c r="A44" s="158" t="s">
        <v>55</v>
      </c>
      <c r="B44" s="103" t="s">
        <v>54</v>
      </c>
      <c r="C44" s="136"/>
      <c r="D44" s="139">
        <v>3</v>
      </c>
      <c r="E44" s="117" t="str">
        <f t="shared" ref="E44" si="23">IF(C44="","",C44*D44)</f>
        <v/>
      </c>
      <c r="F44" s="13"/>
      <c r="G44" s="8" t="s">
        <v>38</v>
      </c>
      <c r="H44" s="15" t="s">
        <v>37</v>
      </c>
      <c r="I44" s="47"/>
      <c r="J44" s="59">
        <v>2</v>
      </c>
      <c r="K44" s="48" t="str">
        <f t="shared" ref="K44:K52" si="24">IF(I44="","",I44*J44)</f>
        <v/>
      </c>
    </row>
    <row r="45" spans="1:11" s="14" customFormat="1" ht="15" customHeight="1" x14ac:dyDescent="0.25">
      <c r="A45" s="158"/>
      <c r="B45" s="100" t="s">
        <v>125</v>
      </c>
      <c r="C45" s="136"/>
      <c r="D45" s="139"/>
      <c r="E45" s="117"/>
      <c r="F45" s="13"/>
      <c r="G45" s="72" t="s">
        <v>66</v>
      </c>
      <c r="H45" s="73" t="s">
        <v>67</v>
      </c>
      <c r="I45" s="37"/>
      <c r="J45" s="39">
        <v>50</v>
      </c>
      <c r="K45" s="48" t="str">
        <f t="shared" si="24"/>
        <v/>
      </c>
    </row>
    <row r="46" spans="1:11" s="14" customFormat="1" ht="15" customHeight="1" x14ac:dyDescent="0.25">
      <c r="A46" s="158" t="s">
        <v>56</v>
      </c>
      <c r="B46" s="103" t="s">
        <v>54</v>
      </c>
      <c r="C46" s="136"/>
      <c r="D46" s="139">
        <v>3</v>
      </c>
      <c r="E46" s="117" t="str">
        <f t="shared" ref="E46" si="25">IF(C46="","",C46*D46)</f>
        <v/>
      </c>
      <c r="F46" s="97"/>
      <c r="G46" s="47" t="s">
        <v>105</v>
      </c>
      <c r="H46" s="49" t="s">
        <v>106</v>
      </c>
      <c r="I46" s="47"/>
      <c r="J46" s="50">
        <v>3</v>
      </c>
      <c r="K46" s="48" t="str">
        <f t="shared" si="24"/>
        <v/>
      </c>
    </row>
    <row r="47" spans="1:11" s="14" customFormat="1" ht="15" customHeight="1" x14ac:dyDescent="0.25">
      <c r="A47" s="158"/>
      <c r="B47" s="100" t="s">
        <v>140</v>
      </c>
      <c r="C47" s="136"/>
      <c r="D47" s="139"/>
      <c r="E47" s="117"/>
      <c r="F47" s="97"/>
      <c r="G47" s="45"/>
      <c r="H47" s="17"/>
      <c r="I47" s="54"/>
      <c r="J47" s="57"/>
      <c r="K47" s="48" t="str">
        <f t="shared" si="24"/>
        <v/>
      </c>
    </row>
    <row r="48" spans="1:11" s="14" customFormat="1" ht="15" customHeight="1" x14ac:dyDescent="0.25">
      <c r="A48" s="46"/>
      <c r="B48" s="22"/>
      <c r="C48" s="47"/>
      <c r="D48" s="48"/>
      <c r="E48" s="47"/>
      <c r="F48" s="97"/>
      <c r="G48" s="84"/>
      <c r="H48" s="17"/>
      <c r="I48" s="84"/>
      <c r="J48" s="81"/>
      <c r="K48" s="48"/>
    </row>
    <row r="49" spans="1:11" s="14" customFormat="1" ht="15" customHeight="1" x14ac:dyDescent="0.25">
      <c r="A49" s="158" t="s">
        <v>64</v>
      </c>
      <c r="B49" s="100" t="s">
        <v>54</v>
      </c>
      <c r="C49" s="136"/>
      <c r="D49" s="139">
        <v>5.5</v>
      </c>
      <c r="E49" s="117" t="str">
        <f t="shared" ref="E49" si="26">IF(C49="","",C49*D49)</f>
        <v/>
      </c>
      <c r="F49" s="13"/>
      <c r="G49" s="84" t="s">
        <v>98</v>
      </c>
      <c r="H49" s="17" t="s">
        <v>99</v>
      </c>
      <c r="I49" s="84"/>
      <c r="J49" s="81">
        <v>5</v>
      </c>
      <c r="K49" s="48"/>
    </row>
    <row r="50" spans="1:11" s="14" customFormat="1" ht="15" customHeight="1" x14ac:dyDescent="0.25">
      <c r="A50" s="158"/>
      <c r="B50" s="100" t="s">
        <v>124</v>
      </c>
      <c r="C50" s="136"/>
      <c r="D50" s="139"/>
      <c r="E50" s="117"/>
      <c r="F50" s="13"/>
      <c r="G50" s="8"/>
      <c r="H50" s="11"/>
      <c r="I50" s="47"/>
      <c r="J50" s="50"/>
      <c r="K50" s="48"/>
    </row>
    <row r="51" spans="1:11" s="14" customFormat="1" ht="15" customHeight="1" x14ac:dyDescent="0.25">
      <c r="A51" s="47"/>
      <c r="B51" s="15"/>
      <c r="C51" s="47"/>
      <c r="D51" s="48"/>
      <c r="E51" s="85"/>
      <c r="F51" s="13"/>
      <c r="G51" s="8" t="s">
        <v>28</v>
      </c>
      <c r="H51" s="20" t="s">
        <v>27</v>
      </c>
      <c r="I51" s="47"/>
      <c r="J51" s="50">
        <v>15</v>
      </c>
      <c r="K51" s="48" t="str">
        <f t="shared" si="24"/>
        <v/>
      </c>
    </row>
    <row r="52" spans="1:11" s="14" customFormat="1" ht="15" customHeight="1" x14ac:dyDescent="0.25">
      <c r="A52" s="111" t="s">
        <v>145</v>
      </c>
      <c r="B52" s="15" t="s">
        <v>146</v>
      </c>
      <c r="C52" s="111"/>
      <c r="D52" s="110" t="s">
        <v>16</v>
      </c>
      <c r="E52" s="85"/>
      <c r="F52" s="13"/>
      <c r="G52" s="104" t="s">
        <v>45</v>
      </c>
      <c r="H52" s="105" t="s">
        <v>43</v>
      </c>
      <c r="I52" s="104"/>
      <c r="J52" s="106">
        <v>5</v>
      </c>
      <c r="K52" s="107" t="str">
        <f t="shared" si="24"/>
        <v/>
      </c>
    </row>
    <row r="53" spans="1:11" s="14" customFormat="1" ht="15" customHeight="1" x14ac:dyDescent="0.25">
      <c r="A53" s="47"/>
      <c r="B53" s="15"/>
      <c r="C53" s="47"/>
      <c r="D53" s="48"/>
      <c r="E53" s="47"/>
      <c r="F53" s="13"/>
      <c r="G53" s="126" t="s">
        <v>123</v>
      </c>
      <c r="H53" s="127"/>
      <c r="I53" s="127"/>
      <c r="J53" s="127"/>
      <c r="K53" s="128"/>
    </row>
    <row r="54" spans="1:11" s="14" customFormat="1" ht="15" customHeight="1" x14ac:dyDescent="0.25">
      <c r="A54" s="111" t="s">
        <v>42</v>
      </c>
      <c r="B54" s="15" t="s">
        <v>61</v>
      </c>
      <c r="C54" s="111"/>
      <c r="D54" s="110">
        <v>4.55</v>
      </c>
      <c r="E54" s="85" t="str">
        <f t="shared" ref="E54" si="27">IF(C54="","",C54*D54)</f>
        <v/>
      </c>
      <c r="F54" s="13"/>
      <c r="G54" s="129"/>
      <c r="H54" s="130"/>
      <c r="I54" s="130"/>
      <c r="J54" s="130"/>
      <c r="K54" s="131"/>
    </row>
    <row r="55" spans="1:11" s="14" customFormat="1" ht="15" customHeight="1" x14ac:dyDescent="0.25">
      <c r="A55" s="111" t="s">
        <v>120</v>
      </c>
      <c r="B55" s="15" t="s">
        <v>141</v>
      </c>
      <c r="C55" s="111"/>
      <c r="D55" s="110">
        <v>1.25</v>
      </c>
      <c r="E55" s="85"/>
      <c r="F55" s="21"/>
      <c r="G55" s="129"/>
      <c r="H55" s="130"/>
      <c r="I55" s="130"/>
      <c r="J55" s="130"/>
      <c r="K55" s="131"/>
    </row>
    <row r="56" spans="1:11" s="14" customFormat="1" ht="3" customHeight="1" x14ac:dyDescent="0.25">
      <c r="A56" s="69"/>
      <c r="B56" s="66"/>
      <c r="C56" s="67"/>
      <c r="D56" s="68"/>
      <c r="E56" s="68" t="str">
        <f t="shared" ref="E56" si="28">IF(C56="","",C56*D56)</f>
        <v/>
      </c>
      <c r="F56" s="13"/>
      <c r="G56" s="132"/>
      <c r="H56" s="133"/>
      <c r="I56" s="133"/>
      <c r="J56" s="133"/>
      <c r="K56" s="134"/>
    </row>
    <row r="57" spans="1:11" ht="3" customHeight="1" x14ac:dyDescent="0.25">
      <c r="A57" s="32"/>
      <c r="B57" s="43"/>
      <c r="C57" s="13"/>
      <c r="D57" s="65"/>
      <c r="E57" s="13"/>
      <c r="F57" s="13"/>
      <c r="G57" s="9"/>
      <c r="H57" s="13"/>
      <c r="I57" s="13"/>
      <c r="J57" s="23"/>
      <c r="K57" s="13"/>
    </row>
    <row r="58" spans="1:11" ht="9.6" customHeight="1" x14ac:dyDescent="0.25">
      <c r="A58" s="32"/>
      <c r="B58" s="32"/>
      <c r="C58" s="32"/>
      <c r="D58" s="9"/>
      <c r="E58" s="32"/>
      <c r="F58" s="32"/>
      <c r="G58" s="32"/>
      <c r="H58" s="32"/>
      <c r="I58" s="32"/>
      <c r="J58" s="32"/>
      <c r="K58" s="32"/>
    </row>
    <row r="59" spans="1:11" ht="12" customHeight="1" x14ac:dyDescent="0.25">
      <c r="A59" s="32" t="s">
        <v>6</v>
      </c>
      <c r="B59" s="24"/>
      <c r="C59" s="33"/>
      <c r="D59" s="33"/>
      <c r="E59" s="33"/>
      <c r="F59" s="33"/>
      <c r="G59" s="33"/>
      <c r="H59" s="152" t="s">
        <v>138</v>
      </c>
      <c r="I59" s="152"/>
      <c r="J59" s="150"/>
      <c r="K59" s="151"/>
    </row>
    <row r="60" spans="1:11" ht="10.199999999999999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spans="1:11" ht="15" customHeight="1" x14ac:dyDescent="0.25">
      <c r="A61" s="32" t="s">
        <v>7</v>
      </c>
      <c r="B61" s="123"/>
      <c r="C61" s="123"/>
      <c r="D61" s="123"/>
      <c r="E61" s="123"/>
      <c r="F61" s="38"/>
      <c r="G61" s="35" t="s">
        <v>112</v>
      </c>
      <c r="H61" s="35"/>
      <c r="I61" s="27"/>
      <c r="J61" s="24" t="s">
        <v>8</v>
      </c>
      <c r="K61" s="60"/>
    </row>
    <row r="62" spans="1:11" ht="16.5" customHeight="1" x14ac:dyDescent="0.25">
      <c r="A62" s="154" t="s">
        <v>116</v>
      </c>
      <c r="B62" s="62" t="s">
        <v>113</v>
      </c>
      <c r="C62" s="62"/>
      <c r="D62" s="62"/>
      <c r="E62" s="62"/>
      <c r="F62" s="62"/>
      <c r="G62" s="62"/>
      <c r="H62" s="62"/>
      <c r="I62" s="62"/>
      <c r="J62" s="62"/>
      <c r="K62" s="62"/>
    </row>
    <row r="63" spans="1:11" ht="20.25" customHeight="1" x14ac:dyDescent="0.25">
      <c r="A63" s="155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ht="14.25" customHeight="1" x14ac:dyDescent="0.25">
      <c r="A64" s="70" t="s">
        <v>40</v>
      </c>
      <c r="B64" s="140" t="s">
        <v>39</v>
      </c>
      <c r="C64" s="140"/>
      <c r="D64" s="36"/>
      <c r="E64" s="36"/>
      <c r="F64" s="36"/>
      <c r="G64" s="36"/>
      <c r="H64" s="28" t="s">
        <v>39</v>
      </c>
      <c r="J64" s="1"/>
    </row>
    <row r="65" spans="1:12" ht="13.95" customHeight="1" x14ac:dyDescent="0.25">
      <c r="A65" s="71" t="s">
        <v>77</v>
      </c>
      <c r="B65" s="27"/>
      <c r="C65" s="26" t="s">
        <v>104</v>
      </c>
      <c r="D65" s="34"/>
      <c r="E65" s="34"/>
      <c r="F65" s="34"/>
      <c r="G65" s="34"/>
      <c r="H65" s="29" t="s">
        <v>78</v>
      </c>
      <c r="I65" s="29"/>
      <c r="J65" s="63"/>
    </row>
    <row r="66" spans="1:12" x14ac:dyDescent="0.25">
      <c r="J66" s="1"/>
    </row>
    <row r="67" spans="1:12" ht="16.8" customHeight="1" x14ac:dyDescent="0.25">
      <c r="A67" s="164" t="s">
        <v>132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</row>
    <row r="68" spans="1:12" ht="16.8" customHeight="1" x14ac:dyDescent="0.25">
      <c r="A68" s="164" t="s">
        <v>134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</row>
    <row r="69" spans="1:12" ht="16.2" x14ac:dyDescent="0.25">
      <c r="A69" s="108" t="s">
        <v>130</v>
      </c>
      <c r="F69" s="25"/>
      <c r="G69" s="1"/>
      <c r="I69" s="31"/>
    </row>
    <row r="70" spans="1:12" x14ac:dyDescent="0.25">
      <c r="H70" s="42"/>
      <c r="J70" s="1"/>
    </row>
    <row r="71" spans="1:12" x14ac:dyDescent="0.25">
      <c r="H71" s="43"/>
    </row>
    <row r="78" spans="1:12" x14ac:dyDescent="0.25">
      <c r="C78" s="4"/>
      <c r="D78" s="36"/>
    </row>
  </sheetData>
  <mergeCells count="87">
    <mergeCell ref="C11:E11"/>
    <mergeCell ref="A67:K67"/>
    <mergeCell ref="A68:L68"/>
    <mergeCell ref="A49:A50"/>
    <mergeCell ref="C49:C50"/>
    <mergeCell ref="D49:D50"/>
    <mergeCell ref="E49:E50"/>
    <mergeCell ref="G12:G13"/>
    <mergeCell ref="G34:G35"/>
    <mergeCell ref="E26:E27"/>
    <mergeCell ref="E29:E30"/>
    <mergeCell ref="E31:E32"/>
    <mergeCell ref="C44:C45"/>
    <mergeCell ref="E44:E45"/>
    <mergeCell ref="E42:E43"/>
    <mergeCell ref="C42:C43"/>
    <mergeCell ref="A46:A47"/>
    <mergeCell ref="C46:C47"/>
    <mergeCell ref="D46:D47"/>
    <mergeCell ref="K19:K20"/>
    <mergeCell ref="J19:J20"/>
    <mergeCell ref="K22:K23"/>
    <mergeCell ref="J22:J23"/>
    <mergeCell ref="I19:I20"/>
    <mergeCell ref="E46:E47"/>
    <mergeCell ref="A40:A41"/>
    <mergeCell ref="A42:A43"/>
    <mergeCell ref="A44:A45"/>
    <mergeCell ref="A37:A38"/>
    <mergeCell ref="C35:C36"/>
    <mergeCell ref="D35:D36"/>
    <mergeCell ref="E35:E36"/>
    <mergeCell ref="G8:G9"/>
    <mergeCell ref="I8:I9"/>
    <mergeCell ref="K8:K9"/>
    <mergeCell ref="J8:J9"/>
    <mergeCell ref="I12:I13"/>
    <mergeCell ref="J12:J13"/>
    <mergeCell ref="K12:K13"/>
    <mergeCell ref="B64:C64"/>
    <mergeCell ref="A1:K1"/>
    <mergeCell ref="H5:K5"/>
    <mergeCell ref="B3:D3"/>
    <mergeCell ref="B4:D4"/>
    <mergeCell ref="B5:D5"/>
    <mergeCell ref="E3:K3"/>
    <mergeCell ref="I2:K2"/>
    <mergeCell ref="E4:H4"/>
    <mergeCell ref="J59:K59"/>
    <mergeCell ref="H59:I59"/>
    <mergeCell ref="G19:G20"/>
    <mergeCell ref="K34:K35"/>
    <mergeCell ref="I34:I35"/>
    <mergeCell ref="A62:A63"/>
    <mergeCell ref="D44:D45"/>
    <mergeCell ref="G22:G23"/>
    <mergeCell ref="B61:E61"/>
    <mergeCell ref="G37:G38"/>
    <mergeCell ref="G53:K56"/>
    <mergeCell ref="J37:J38"/>
    <mergeCell ref="K37:K38"/>
    <mergeCell ref="I37:I38"/>
    <mergeCell ref="C40:C41"/>
    <mergeCell ref="J40:K40"/>
    <mergeCell ref="J41:K41"/>
    <mergeCell ref="E40:E41"/>
    <mergeCell ref="D40:D41"/>
    <mergeCell ref="D42:D43"/>
    <mergeCell ref="C37:C38"/>
    <mergeCell ref="D37:D38"/>
    <mergeCell ref="E37:E38"/>
    <mergeCell ref="J28:K28"/>
    <mergeCell ref="D18:E18"/>
    <mergeCell ref="D19:E19"/>
    <mergeCell ref="A26:A27"/>
    <mergeCell ref="J34:J35"/>
    <mergeCell ref="A33:A34"/>
    <mergeCell ref="D33:D34"/>
    <mergeCell ref="C33:C34"/>
    <mergeCell ref="E33:E34"/>
    <mergeCell ref="A35:A36"/>
    <mergeCell ref="C26:C27"/>
    <mergeCell ref="D26:D27"/>
    <mergeCell ref="C31:C32"/>
    <mergeCell ref="C29:C30"/>
    <mergeCell ref="D31:D32"/>
    <mergeCell ref="D29:D30"/>
  </mergeCells>
  <phoneticPr fontId="2"/>
  <hyperlinks>
    <hyperlink ref="A69" r:id="rId1" display="https://goo.gl/forms/xFB3DInlk1c7ViG83"/>
  </hyperlinks>
  <pageMargins left="0.19685039370078741" right="0.19685039370078741" top="0.27559055118110237" bottom="0.19685039370078741" header="0.27559055118110237" footer="0.19685039370078741"/>
  <pageSetup paperSize="9" scale="84" fitToWidth="0" orientation="portrait" horizontalDpi="1200" verticalDpi="1200" copies="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Order_Form</vt:lpstr>
    </vt:vector>
  </TitlesOfParts>
  <Company>Rotary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2011-12 RI Japan Office customized publication order form</dc:title>
  <dc:creator>Tomohiro Mori</dc:creator>
  <cp:lastModifiedBy>Miki Makino (RI/Japan)</cp:lastModifiedBy>
  <cp:lastPrinted>2017-02-24T07:53:04Z</cp:lastPrinted>
  <dcterms:created xsi:type="dcterms:W3CDTF">2008-06-11T01:00:10Z</dcterms:created>
  <dcterms:modified xsi:type="dcterms:W3CDTF">2017-05-31T03:46:17Z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