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Order_Form!$A$1:$K$67</definedName>
  </definedNames>
  <calcPr calcId="171027"/>
</workbook>
</file>

<file path=xl/calcChain.xml><?xml version="1.0" encoding="utf-8"?>
<calcChain xmlns="http://schemas.openxmlformats.org/spreadsheetml/2006/main">
  <c r="K33" i="1" l="1"/>
  <c r="K35" i="1" l="1"/>
  <c r="K25" i="1" l="1"/>
  <c r="K17" i="1" l="1"/>
  <c r="E17" i="1"/>
  <c r="K18" i="1" l="1"/>
  <c r="E19" i="1"/>
  <c r="E20" i="1"/>
  <c r="E21" i="1"/>
  <c r="E23" i="1"/>
  <c r="E24" i="1"/>
  <c r="E27" i="1"/>
  <c r="E43" i="1" l="1"/>
  <c r="K47" i="1"/>
  <c r="K43" i="1"/>
  <c r="K44" i="1"/>
  <c r="K45" i="1"/>
  <c r="K42" i="1"/>
  <c r="K32" i="1"/>
  <c r="E12" i="1"/>
  <c r="E18" i="1"/>
  <c r="E16" i="1"/>
  <c r="E53" i="1"/>
  <c r="E52" i="1"/>
  <c r="K34" i="1" l="1"/>
  <c r="K31" i="1"/>
  <c r="K30" i="1"/>
  <c r="K29" i="1"/>
  <c r="K28" i="1"/>
  <c r="K27" i="1"/>
  <c r="K36" i="1" l="1"/>
  <c r="E14" i="1" l="1"/>
  <c r="E9" i="1"/>
  <c r="K49" i="1"/>
  <c r="K50" i="1"/>
  <c r="K51" i="1"/>
  <c r="K52" i="1"/>
  <c r="K53" i="1"/>
  <c r="K48" i="1"/>
  <c r="K39" i="1"/>
  <c r="K37" i="1"/>
  <c r="K24" i="1"/>
  <c r="K26" i="1"/>
  <c r="K23" i="1"/>
  <c r="E45" i="1"/>
  <c r="E41" i="1"/>
  <c r="E31" i="1"/>
  <c r="E34" i="1"/>
  <c r="E36" i="1"/>
  <c r="E38" i="1"/>
  <c r="E29" i="1"/>
  <c r="E10" i="1"/>
  <c r="E11" i="1"/>
  <c r="E8" i="1"/>
  <c r="K8" i="1"/>
  <c r="K46" i="1"/>
  <c r="K21" i="1"/>
  <c r="K15" i="1"/>
  <c r="K12" i="1"/>
  <c r="E50" i="1" l="1"/>
  <c r="E57" i="1" l="1"/>
  <c r="K19" i="1" l="1"/>
  <c r="K14" i="1"/>
  <c r="K10" i="1"/>
  <c r="E40" i="1"/>
  <c r="E55" i="1"/>
  <c r="E47" i="1"/>
  <c r="E26" i="1"/>
  <c r="J60" i="1" l="1"/>
</calcChain>
</file>

<file path=xl/comments1.xml><?xml version="1.0" encoding="utf-8"?>
<comments xmlns="http://schemas.openxmlformats.org/spreadsheetml/2006/main">
  <authors>
    <author>Sakiko Uda</author>
  </authors>
  <commentLis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</commentList>
</comments>
</file>

<file path=xl/sharedStrings.xml><?xml version="1.0" encoding="utf-8"?>
<sst xmlns="http://schemas.openxmlformats.org/spreadsheetml/2006/main" count="194" uniqueCount="173">
  <si>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</si>
  <si>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</si>
  <si>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</si>
  <si>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</si>
  <si>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</si>
  <si>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</si>
  <si>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</si>
  <si>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</si>
  <si>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</si>
  <si>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</si>
  <si>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</si>
  <si>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</si>
  <si>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</si>
  <si>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</si>
  <si>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</si>
  <si>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</si>
  <si>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</si>
  <si>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</si>
  <si>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</si>
  <si>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</si>
  <si>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</si>
  <si>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</si>
  <si>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</si>
  <si>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</si>
  <si>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</si>
  <si>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</si>
  <si>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</si>
  <si>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</si>
  <si>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</si>
  <si>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</si>
  <si>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</si>
  <si>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</si>
  <si>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</si>
  <si>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</si>
  <si>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</si>
  <si>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</si>
  <si>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</si>
  <si>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</si>
  <si>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</si>
  <si>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</si>
  <si>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</si>
  <si>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</si>
  <si>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</si>
  <si>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</si>
  <si>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</si>
  <si>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</si>
  <si>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</si>
  <si>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</si>
  <si>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</si>
  <si>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</si>
  <si>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</si>
  <si>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</si>
  <si>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</si>
  <si>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</si>
  <si>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</si>
  <si>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</si>
  <si>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</si>
  <si>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</si>
  <si>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</si>
  <si>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</si>
  <si>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</si>
  <si>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</si>
  <si>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</si>
  <si>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</si>
  <si>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</si>
  <si>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</si>
  <si>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</si>
  <si>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</si>
  <si>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</si>
  <si>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</si>
  <si>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</si>
  <si>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</si>
  <si>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</si>
  <si>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</si>
  <si>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</si>
  <si>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</si>
  <si>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</si>
  <si>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</si>
  <si>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</si>
  <si>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</si>
  <si>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</si>
  <si>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001-JA</t>
    <phoneticPr fontId="2"/>
  </si>
  <si>
    <t>089-MU</t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</si>
  <si>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</si>
  <si>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</si>
  <si>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</si>
  <si>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</si>
  <si>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</si>
  <si>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</si>
  <si>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</si>
  <si>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</si>
  <si>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</si>
  <si>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</si>
  <si>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</si>
  <si>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</si>
  <si>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</si>
  <si>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</si>
  <si>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</si>
  <si>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</si>
  <si>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</si>
  <si>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</si>
  <si>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</si>
  <si>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</si>
  <si>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</si>
  <si>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</si>
  <si>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</si>
  <si>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</si>
  <si>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</si>
  <si>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</si>
  <si>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</si>
  <si>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</si>
  <si>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</si>
  <si>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</si>
  <si>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</si>
  <si>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</si>
  <si>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</si>
  <si>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</si>
  <si>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</si>
  <si>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</si>
  <si>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</si>
  <si>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</si>
  <si>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</si>
  <si>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</si>
  <si>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</si>
  <si>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</si>
  <si>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</si>
  <si>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</si>
  <si>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</si>
  <si>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</si>
  <si>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</si>
  <si>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</si>
  <si>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</si>
  <si>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</si>
  <si>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</si>
  <si>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</si>
  <si>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</si>
  <si>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</si>
  <si>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</si>
  <si>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</si>
  <si>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</si>
  <si>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</si>
  <si>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</si>
  <si>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</si>
  <si>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</si>
  <si>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</si>
  <si>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</si>
  <si>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</si>
  <si>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</si>
  <si>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</si>
  <si>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</si>
  <si>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</si>
  <si>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 xml:space="preserve"> 2017-18年度 国際ロータリー出版物日本語版注文用紙 (抜 粋)</t>
    <phoneticPr fontId="2"/>
  </si>
  <si>
    <t xml:space="preserve">417-JA
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</si>
  <si>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</si>
  <si>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</si>
  <si>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</si>
  <si>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</si>
  <si>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</si>
  <si>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</si>
  <si>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</si>
  <si>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</si>
  <si>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</si>
  <si>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900-17JA</t>
    <phoneticPr fontId="2"/>
  </si>
  <si>
    <r>
      <rPr>
        <u/>
        <sz val="8"/>
        <rFont val="HGP明朝E"/>
        <family val="1"/>
        <charset val="128"/>
      </rPr>
      <t>2017-18</t>
    </r>
    <r>
      <rPr>
        <sz val="8"/>
        <rFont val="HGP明朝E"/>
        <family val="1"/>
        <charset val="128"/>
      </rPr>
      <t>年度RIテーマと会長賞パンフレット</t>
    </r>
    <rPh sb="15" eb="17">
      <t>カイチョウ</t>
    </rPh>
    <rPh sb="17" eb="18">
      <t>ショウ</t>
    </rPh>
    <phoneticPr fontId="2"/>
  </si>
  <si>
    <r>
      <rPr>
        <u/>
        <sz val="8"/>
        <rFont val="HGP明朝E"/>
        <family val="1"/>
        <charset val="128"/>
      </rPr>
      <t>2018-19</t>
    </r>
    <r>
      <rPr>
        <sz val="8"/>
        <rFont val="HGP明朝E"/>
        <family val="1"/>
        <charset val="128"/>
      </rPr>
      <t>年度RIテーマとロータリー賞(旧会長賞)パンフレット</t>
    </r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</si>
  <si>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</si>
  <si>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</si>
  <si>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</si>
  <si>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</si>
  <si>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</si>
  <si>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D/V20180226</t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</si>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</sst>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9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8"/>
      <name val="HGP明朝E"/>
      <family val="1"/>
      <charset val="128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vertical="center"/>
    </xf>
    <xf numFmtId="26" fontId="17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3" xfId="1" applyFont="1" applyBorder="1" applyAlignment="1" applyProtection="1">
      <alignment horizontal="left" vertical="center" shrinkToFit="1"/>
    </xf>
    <xf numFmtId="177" fontId="4" fillId="0" borderId="13" xfId="1" applyNumberFormat="1" applyFont="1" applyBorder="1" applyAlignment="1" applyProtection="1">
      <alignment horizontal="center" vertical="center" shrinkToFit="1"/>
    </xf>
    <xf numFmtId="6" fontId="4" fillId="0" borderId="13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4" fillId="0" borderId="13" xfId="0" applyFont="1" applyBorder="1" applyAlignment="1" applyProtection="1">
      <alignment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3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21" fillId="0" borderId="1" xfId="0" applyNumberFormat="1" applyFont="1" applyBorder="1" applyAlignment="1" applyProtection="1">
      <alignment horizontal="center" vertical="center" shrinkToFit="1"/>
    </xf>
    <xf numFmtId="177" fontId="4" fillId="0" borderId="35" xfId="0" applyNumberFormat="1" applyFont="1" applyBorder="1" applyAlignment="1" applyProtection="1">
      <alignment horizontal="center" vertical="center" shrinkToFit="1"/>
    </xf>
    <xf numFmtId="49" fontId="7" fillId="0" borderId="35" xfId="0" applyNumberFormat="1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left" vertical="center" wrapText="1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</xf>
    <xf numFmtId="26" fontId="7" fillId="2" borderId="36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3" xfId="0" applyNumberFormat="1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176" fontId="7" fillId="2" borderId="23" xfId="0" applyNumberFormat="1" applyFont="1" applyFill="1" applyBorder="1" applyAlignment="1" applyProtection="1">
      <alignment horizontal="center" vertical="center" shrinkToFit="1"/>
    </xf>
    <xf numFmtId="177" fontId="7" fillId="2" borderId="33" xfId="0" applyNumberFormat="1" applyFont="1" applyFill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34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horizontal="left" vertical="center" shrinkToFit="1"/>
    </xf>
    <xf numFmtId="0" fontId="7" fillId="0" borderId="24" xfId="0" applyFont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49" fontId="23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32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right" vertical="center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49" fontId="25" fillId="3" borderId="0" xfId="0" applyNumberFormat="1" applyFont="1" applyFill="1" applyBorder="1" applyAlignment="1" applyProtection="1">
      <alignment horizontal="center" vertical="center" shrinkToFit="1"/>
    </xf>
    <xf numFmtId="0" fontId="4" fillId="3" borderId="30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6" fontId="4" fillId="3" borderId="31" xfId="1" applyFont="1" applyFill="1" applyBorder="1" applyAlignment="1" applyProtection="1">
      <alignment horizontal="left" vertical="center" shrinkToFit="1"/>
      <protection locked="0"/>
    </xf>
    <xf numFmtId="0" fontId="4" fillId="3" borderId="30" xfId="0" applyFont="1" applyFill="1" applyBorder="1" applyAlignment="1" applyProtection="1">
      <alignment horizontal="left" vertical="center" shrinkToFit="1"/>
    </xf>
    <xf numFmtId="0" fontId="28" fillId="0" borderId="0" xfId="2" applyBorder="1" applyAlignment="1" applyProtection="1">
      <alignment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jpnpi@rotary.or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view="pageBreakPreview" zoomScale="112" zoomScaleNormal="70" zoomScaleSheetLayoutView="112" workbookViewId="0">
      <pane ySplit="7" topLeftCell="A8" activePane="bottomLeft" state="frozen"/>
      <selection pane="bottomLeft" activeCell="G8" sqref="G8:G9"/>
    </sheetView>
  </sheetViews>
  <sheetFormatPr defaultColWidth="9.140625" defaultRowHeight="12"/>
  <cols>
    <col min="1" max="1" width="7.7109375" style="76" customWidth="1"/>
    <col min="2" max="2" width="32.28515625" style="9" customWidth="1"/>
    <col min="3" max="3" width="4.5703125" style="74" customWidth="1"/>
    <col min="4" max="4" width="10" style="77" customWidth="1"/>
    <col min="5" max="5" width="7" style="75" customWidth="1"/>
    <col min="6" max="6" width="3.5703125" style="9" customWidth="1"/>
    <col min="7" max="7" width="7.7109375" style="74" customWidth="1"/>
    <col min="8" max="8" width="29.140625" style="9" customWidth="1"/>
    <col min="9" max="9" width="3.5703125" style="9" customWidth="1"/>
    <col min="10" max="10" width="10" style="79" customWidth="1"/>
    <col min="11" max="11" width="7.140625" style="75" customWidth="1"/>
    <col min="12" max="16384" width="9.140625" style="9"/>
  </cols>
  <sheetData>
    <row r="1" spans="1:11" ht="26.25" customHeight="1">
      <c r="A1" s="201" t="s">
        <v>151</v>
      </c>
      <c r="B1" s="202"/>
      <c r="C1" s="202"/>
      <c r="D1" s="202"/>
      <c r="E1" s="202"/>
      <c r="F1" s="202"/>
      <c r="G1" s="202"/>
      <c r="H1" s="202"/>
      <c r="I1" s="202"/>
      <c r="J1" s="202"/>
      <c r="K1" s="203"/>
    </row>
    <row r="2" spans="1:11" ht="9.75" customHeight="1">
      <c r="A2" s="10"/>
      <c r="B2" s="10"/>
      <c r="C2" s="10"/>
      <c r="D2" s="10"/>
      <c r="E2" s="93"/>
      <c r="F2" s="10"/>
      <c r="G2" s="10"/>
      <c r="H2" s="10"/>
      <c r="I2" s="207" t="s">
        <v>170</v>
      </c>
      <c r="J2" s="207"/>
      <c r="K2" s="207"/>
    </row>
    <row r="3" spans="1:11" ht="12.75" customHeight="1">
      <c r="A3" s="11" t="s">
        <v>5</v>
      </c>
      <c r="B3" s="204" t="s">
        <v>57</v>
      </c>
      <c r="C3" s="204"/>
      <c r="D3" s="204"/>
      <c r="E3" s="206" t="s">
        <v>149</v>
      </c>
      <c r="F3" s="206"/>
      <c r="G3" s="206"/>
      <c r="H3" s="206"/>
      <c r="I3" s="206"/>
      <c r="J3" s="206"/>
      <c r="K3" s="206"/>
    </row>
    <row r="4" spans="1:11">
      <c r="A4" s="11"/>
      <c r="B4" s="205" t="s">
        <v>35</v>
      </c>
      <c r="C4" s="205"/>
      <c r="D4" s="205"/>
      <c r="E4" s="208" t="s">
        <v>148</v>
      </c>
      <c r="F4" s="208"/>
      <c r="G4" s="208"/>
      <c r="H4" s="208"/>
      <c r="I4" s="208"/>
      <c r="J4" s="11"/>
      <c r="K4" s="12"/>
    </row>
    <row r="5" spans="1:11" ht="13.5">
      <c r="A5" s="11"/>
      <c r="B5" s="204" t="s">
        <v>34</v>
      </c>
      <c r="C5" s="204"/>
      <c r="D5" s="204"/>
      <c r="E5" s="12"/>
      <c r="F5" s="11"/>
      <c r="G5" s="11"/>
      <c r="H5" s="134"/>
      <c r="I5" s="239" t="s">
        <v>145</v>
      </c>
      <c r="J5" s="239"/>
      <c r="K5" s="239"/>
    </row>
    <row r="6" spans="1:11" ht="14.45" customHeight="1">
      <c r="A6" s="11"/>
      <c r="B6" s="246" t="s">
        <v>172</v>
      </c>
      <c r="C6" s="14"/>
      <c r="D6" s="15"/>
      <c r="E6" s="12"/>
      <c r="F6" s="13"/>
      <c r="G6" s="14"/>
      <c r="H6" s="13"/>
      <c r="I6" s="13"/>
      <c r="J6" s="16"/>
      <c r="K6" s="12"/>
    </row>
    <row r="7" spans="1:11" s="22" customFormat="1" ht="26.25" customHeight="1" thickBot="1">
      <c r="A7" s="156" t="s">
        <v>0</v>
      </c>
      <c r="B7" s="157" t="s">
        <v>3</v>
      </c>
      <c r="C7" s="158" t="s">
        <v>1</v>
      </c>
      <c r="D7" s="159" t="s">
        <v>2</v>
      </c>
      <c r="E7" s="160" t="s">
        <v>4</v>
      </c>
      <c r="F7" s="20"/>
      <c r="G7" s="161" t="s">
        <v>0</v>
      </c>
      <c r="H7" s="162" t="s">
        <v>3</v>
      </c>
      <c r="I7" s="162" t="s">
        <v>1</v>
      </c>
      <c r="J7" s="163" t="s">
        <v>2</v>
      </c>
      <c r="K7" s="164" t="s">
        <v>4</v>
      </c>
    </row>
    <row r="8" spans="1:11" s="22" customFormat="1" ht="22.5" customHeight="1" thickTop="1">
      <c r="A8" s="154" t="s">
        <v>81</v>
      </c>
      <c r="B8" s="155" t="s">
        <v>80</v>
      </c>
      <c r="C8" s="132"/>
      <c r="D8" s="131">
        <v>1.25</v>
      </c>
      <c r="E8" s="153" t="str">
        <f>IF(C8="","",C8*D8)</f>
        <v/>
      </c>
      <c r="F8" s="20"/>
      <c r="G8" s="209" t="s">
        <v>152</v>
      </c>
      <c r="H8" s="165" t="s">
        <v>104</v>
      </c>
      <c r="I8" s="211"/>
      <c r="J8" s="195">
        <v>2.5</v>
      </c>
      <c r="K8" s="193" t="str">
        <f>IF(I8="","",I8*J8)</f>
        <v/>
      </c>
    </row>
    <row r="9" spans="1:11" s="26" customFormat="1" ht="15" customHeight="1">
      <c r="A9" s="17" t="s">
        <v>30</v>
      </c>
      <c r="B9" s="24" t="s">
        <v>40</v>
      </c>
      <c r="C9" s="1"/>
      <c r="D9" s="19">
        <v>2</v>
      </c>
      <c r="E9" s="88" t="str">
        <f>IF(C9="","",C9*D9)</f>
        <v/>
      </c>
      <c r="F9" s="25"/>
      <c r="G9" s="210"/>
      <c r="H9" s="23" t="s">
        <v>52</v>
      </c>
      <c r="I9" s="197"/>
      <c r="J9" s="196"/>
      <c r="K9" s="194"/>
    </row>
    <row r="10" spans="1:11" s="26" customFormat="1" ht="15" customHeight="1">
      <c r="A10" s="17" t="s">
        <v>86</v>
      </c>
      <c r="B10" s="27" t="s">
        <v>87</v>
      </c>
      <c r="C10" s="1"/>
      <c r="D10" s="19">
        <v>6</v>
      </c>
      <c r="E10" s="88" t="str">
        <f t="shared" ref="E10:E11" si="0">IF(C10="","",C10*D10)</f>
        <v/>
      </c>
      <c r="F10" s="25"/>
      <c r="G10" s="21" t="s">
        <v>10</v>
      </c>
      <c r="H10" s="8" t="s">
        <v>135</v>
      </c>
      <c r="I10" s="2"/>
      <c r="J10" s="28">
        <v>4</v>
      </c>
      <c r="K10" s="86" t="str">
        <f t="shared" ref="K10" si="1">IF(I10="","",I10*J10)</f>
        <v/>
      </c>
    </row>
    <row r="11" spans="1:11" s="26" customFormat="1" ht="15" customHeight="1">
      <c r="A11" s="17" t="s">
        <v>126</v>
      </c>
      <c r="B11" s="27" t="s">
        <v>88</v>
      </c>
      <c r="C11" s="3"/>
      <c r="D11" s="19">
        <v>6</v>
      </c>
      <c r="E11" s="88" t="str">
        <f t="shared" si="0"/>
        <v/>
      </c>
      <c r="F11" s="25"/>
      <c r="G11" s="21"/>
      <c r="H11" s="8"/>
      <c r="I11" s="21"/>
      <c r="J11" s="28"/>
      <c r="K11" s="86"/>
    </row>
    <row r="12" spans="1:11" s="26" customFormat="1" ht="15" customHeight="1">
      <c r="A12" s="17" t="s">
        <v>8</v>
      </c>
      <c r="B12" s="27" t="s">
        <v>161</v>
      </c>
      <c r="C12" s="1"/>
      <c r="D12" s="83" t="s">
        <v>12</v>
      </c>
      <c r="E12" s="90" t="str">
        <f>IF(C12="","",0)</f>
        <v/>
      </c>
      <c r="F12" s="25"/>
      <c r="G12" s="232" t="s">
        <v>122</v>
      </c>
      <c r="H12" s="29" t="s">
        <v>105</v>
      </c>
      <c r="I12" s="197"/>
      <c r="J12" s="196">
        <v>4.95</v>
      </c>
      <c r="K12" s="194" t="str">
        <f>IF(I12="","",I12*J12)</f>
        <v/>
      </c>
    </row>
    <row r="13" spans="1:11" s="26" customFormat="1" ht="15" customHeight="1">
      <c r="A13" s="17"/>
      <c r="B13" s="27"/>
      <c r="C13" s="18"/>
      <c r="D13" s="19"/>
      <c r="E13" s="88"/>
      <c r="F13" s="25"/>
      <c r="G13" s="233"/>
      <c r="H13" s="23" t="s">
        <v>109</v>
      </c>
      <c r="I13" s="197"/>
      <c r="J13" s="196"/>
      <c r="K13" s="194"/>
    </row>
    <row r="14" spans="1:11" s="26" customFormat="1" ht="15" customHeight="1">
      <c r="A14" s="30" t="s">
        <v>82</v>
      </c>
      <c r="B14" s="31" t="s">
        <v>133</v>
      </c>
      <c r="C14" s="4"/>
      <c r="D14" s="32">
        <v>80</v>
      </c>
      <c r="E14" s="94" t="str">
        <f>IF(C14="","",C14*D14)</f>
        <v/>
      </c>
      <c r="F14" s="25"/>
      <c r="G14" s="33"/>
      <c r="H14" s="34"/>
      <c r="I14" s="33"/>
      <c r="J14" s="35"/>
      <c r="K14" s="87" t="str">
        <f t="shared" ref="K14" si="2">IF(I14="","",I14*J14)</f>
        <v/>
      </c>
    </row>
    <row r="15" spans="1:11" s="26" customFormat="1" ht="15" customHeight="1">
      <c r="A15" s="27"/>
      <c r="B15" s="27"/>
      <c r="C15" s="18"/>
      <c r="D15" s="27"/>
      <c r="E15" s="88"/>
      <c r="F15" s="25"/>
      <c r="G15" s="21" t="s">
        <v>41</v>
      </c>
      <c r="H15" s="29" t="s">
        <v>42</v>
      </c>
      <c r="I15" s="2"/>
      <c r="J15" s="28">
        <v>1.5</v>
      </c>
      <c r="K15" s="86" t="str">
        <f>IF(I15="","",I15*J15)</f>
        <v/>
      </c>
    </row>
    <row r="16" spans="1:11" s="26" customFormat="1" ht="15" customHeight="1">
      <c r="A16" s="17" t="s">
        <v>26</v>
      </c>
      <c r="B16" s="36" t="s">
        <v>27</v>
      </c>
      <c r="C16" s="1"/>
      <c r="D16" s="113" t="s">
        <v>12</v>
      </c>
      <c r="E16" s="90" t="str">
        <f>IF(C16="","",0)</f>
        <v/>
      </c>
      <c r="F16" s="25"/>
      <c r="G16" s="21"/>
      <c r="H16" s="37"/>
      <c r="I16" s="21"/>
      <c r="J16" s="28"/>
      <c r="K16" s="86"/>
    </row>
    <row r="17" spans="1:11" s="26" customFormat="1" ht="19.5">
      <c r="A17" s="17" t="s">
        <v>33</v>
      </c>
      <c r="B17" s="36" t="s">
        <v>137</v>
      </c>
      <c r="C17" s="1"/>
      <c r="D17" s="113" t="s">
        <v>12</v>
      </c>
      <c r="E17" s="90" t="str">
        <f>IF(C17="","",0)</f>
        <v/>
      </c>
      <c r="F17" s="25"/>
      <c r="G17" s="21" t="s">
        <v>113</v>
      </c>
      <c r="H17" s="110" t="s">
        <v>114</v>
      </c>
      <c r="I17" s="2"/>
      <c r="J17" s="112" t="s">
        <v>117</v>
      </c>
      <c r="K17" s="86" t="str">
        <f>IF(I17="","",0)</f>
        <v/>
      </c>
    </row>
    <row r="18" spans="1:11" s="26" customFormat="1" ht="15" customHeight="1">
      <c r="A18" s="118" t="s">
        <v>112</v>
      </c>
      <c r="B18" s="36" t="s">
        <v>169</v>
      </c>
      <c r="C18" s="119"/>
      <c r="D18" s="114" t="s">
        <v>116</v>
      </c>
      <c r="E18" s="90" t="str">
        <f t="shared" ref="E18" si="3">IF(C18="","",0)</f>
        <v/>
      </c>
      <c r="F18" s="25"/>
      <c r="G18" s="97" t="s">
        <v>69</v>
      </c>
      <c r="H18" s="38" t="s">
        <v>101</v>
      </c>
      <c r="I18" s="102"/>
      <c r="J18" s="104">
        <v>1.25</v>
      </c>
      <c r="K18" s="103" t="str">
        <f t="shared" ref="K18" si="4">IF(I18="","",I18*J18)</f>
        <v/>
      </c>
    </row>
    <row r="19" spans="1:11" s="26" customFormat="1" ht="15" customHeight="1">
      <c r="A19" s="118" t="s">
        <v>24</v>
      </c>
      <c r="B19" s="36" t="s">
        <v>155</v>
      </c>
      <c r="C19" s="119"/>
      <c r="D19" s="114" t="s">
        <v>115</v>
      </c>
      <c r="E19" s="90" t="str">
        <f>IF(C19="","",0)</f>
        <v/>
      </c>
      <c r="F19" s="25"/>
      <c r="G19" s="236" t="s">
        <v>43</v>
      </c>
      <c r="H19" s="39" t="s">
        <v>54</v>
      </c>
      <c r="I19" s="199"/>
      <c r="J19" s="198">
        <v>5</v>
      </c>
      <c r="K19" s="214" t="str">
        <f t="shared" ref="K19" si="5">IF(I19="","",I19*J19)</f>
        <v/>
      </c>
    </row>
    <row r="20" spans="1:11" s="26" customFormat="1" ht="15" customHeight="1">
      <c r="A20" s="100"/>
      <c r="B20" s="36"/>
      <c r="C20" s="101"/>
      <c r="D20" s="114"/>
      <c r="E20" s="90" t="str">
        <f t="shared" ref="E20" si="6">IF(C20="","",0)</f>
        <v/>
      </c>
      <c r="F20" s="40"/>
      <c r="G20" s="178"/>
      <c r="H20" s="41" t="s">
        <v>53</v>
      </c>
      <c r="I20" s="187"/>
      <c r="J20" s="192"/>
      <c r="K20" s="185"/>
    </row>
    <row r="21" spans="1:11" s="26" customFormat="1" ht="15" customHeight="1">
      <c r="A21" s="100" t="s">
        <v>9</v>
      </c>
      <c r="B21" s="36" t="s">
        <v>134</v>
      </c>
      <c r="C21" s="101"/>
      <c r="D21" s="99">
        <v>3</v>
      </c>
      <c r="E21" s="98" t="str">
        <f t="shared" ref="E21" si="7">IF(C21="","",C21*D21)</f>
        <v/>
      </c>
      <c r="F21" s="25"/>
      <c r="G21" s="44" t="s">
        <v>120</v>
      </c>
      <c r="H21" s="42" t="s">
        <v>102</v>
      </c>
      <c r="I21" s="1"/>
      <c r="J21" s="45">
        <v>1</v>
      </c>
      <c r="K21" s="89" t="str">
        <f>IF(I21="","",I21*J21)</f>
        <v/>
      </c>
    </row>
    <row r="22" spans="1:11" s="26" customFormat="1" ht="15" customHeight="1">
      <c r="A22" s="17"/>
      <c r="B22" s="36"/>
      <c r="C22" s="1"/>
      <c r="D22" s="19"/>
      <c r="E22" s="88"/>
      <c r="F22" s="25"/>
      <c r="G22" s="27"/>
      <c r="H22" s="36"/>
      <c r="I22" s="46"/>
      <c r="J22" s="43"/>
      <c r="K22" s="88"/>
    </row>
    <row r="23" spans="1:11" s="26" customFormat="1" ht="15" customHeight="1">
      <c r="A23" s="100" t="s">
        <v>22</v>
      </c>
      <c r="B23" s="36" t="s">
        <v>60</v>
      </c>
      <c r="C23" s="101"/>
      <c r="D23" s="99">
        <v>2</v>
      </c>
      <c r="E23" s="98" t="str">
        <f>IF(C23="","",C23*D23)</f>
        <v/>
      </c>
      <c r="F23" s="25"/>
      <c r="G23" s="46" t="s">
        <v>95</v>
      </c>
      <c r="H23" s="47" t="s">
        <v>129</v>
      </c>
      <c r="I23" s="5"/>
      <c r="J23" s="48">
        <v>1.5</v>
      </c>
      <c r="K23" s="88" t="str">
        <f>IF(I23="","",I23*J23)</f>
        <v/>
      </c>
    </row>
    <row r="24" spans="1:11" s="26" customFormat="1" ht="15" customHeight="1">
      <c r="A24" s="100" t="s">
        <v>16</v>
      </c>
      <c r="B24" s="36" t="s">
        <v>59</v>
      </c>
      <c r="C24" s="101"/>
      <c r="D24" s="99">
        <v>3</v>
      </c>
      <c r="E24" s="98" t="str">
        <f>IF(C24="","",C24*D24)</f>
        <v/>
      </c>
      <c r="F24" s="25"/>
      <c r="G24" s="18" t="s">
        <v>96</v>
      </c>
      <c r="H24" s="24" t="s">
        <v>128</v>
      </c>
      <c r="I24" s="1"/>
      <c r="J24" s="48">
        <v>1.5</v>
      </c>
      <c r="K24" s="88" t="str">
        <f t="shared" ref="K24:K31" si="8">IF(I24="","",I24*J24)</f>
        <v/>
      </c>
    </row>
    <row r="25" spans="1:11" s="26" customFormat="1" ht="15" customHeight="1">
      <c r="A25" s="122"/>
      <c r="B25" s="36"/>
      <c r="C25" s="124"/>
      <c r="D25" s="125"/>
      <c r="E25" s="123"/>
      <c r="F25" s="25"/>
      <c r="G25" s="18" t="s">
        <v>127</v>
      </c>
      <c r="H25" s="24" t="s">
        <v>165</v>
      </c>
      <c r="I25" s="126"/>
      <c r="J25" s="127">
        <v>1.5</v>
      </c>
      <c r="K25" s="128" t="str">
        <f t="shared" si="8"/>
        <v/>
      </c>
    </row>
    <row r="26" spans="1:11" s="26" customFormat="1" ht="15" customHeight="1">
      <c r="A26" s="106"/>
      <c r="B26" s="36"/>
      <c r="C26" s="108"/>
      <c r="D26" s="109"/>
      <c r="E26" s="107" t="str">
        <f t="shared" ref="E26" si="9">IF(C26="","",C26*D26)</f>
        <v/>
      </c>
      <c r="F26" s="40"/>
      <c r="G26" s="18" t="s">
        <v>107</v>
      </c>
      <c r="H26" s="24" t="s">
        <v>108</v>
      </c>
      <c r="I26" s="1"/>
      <c r="J26" s="48">
        <v>2</v>
      </c>
      <c r="K26" s="88" t="str">
        <f t="shared" si="8"/>
        <v/>
      </c>
    </row>
    <row r="27" spans="1:11" s="26" customFormat="1" ht="15" customHeight="1">
      <c r="A27" s="180" t="s">
        <v>111</v>
      </c>
      <c r="B27" s="36" t="s">
        <v>58</v>
      </c>
      <c r="C27" s="186"/>
      <c r="D27" s="182">
        <v>14</v>
      </c>
      <c r="E27" s="184" t="str">
        <f>IF(C26="","",C28*D2)</f>
        <v/>
      </c>
      <c r="F27" s="40"/>
      <c r="G27" s="18" t="s">
        <v>97</v>
      </c>
      <c r="H27" s="36" t="s">
        <v>130</v>
      </c>
      <c r="I27" s="82"/>
      <c r="J27" s="81">
        <v>1.5</v>
      </c>
      <c r="K27" s="88" t="str">
        <f t="shared" si="8"/>
        <v/>
      </c>
    </row>
    <row r="28" spans="1:11" s="26" customFormat="1" ht="15" customHeight="1">
      <c r="A28" s="181"/>
      <c r="B28" s="36" t="s">
        <v>23</v>
      </c>
      <c r="C28" s="187"/>
      <c r="D28" s="183"/>
      <c r="E28" s="185"/>
      <c r="F28" s="40"/>
      <c r="G28" s="18" t="s">
        <v>98</v>
      </c>
      <c r="H28" s="36" t="s">
        <v>131</v>
      </c>
      <c r="I28" s="82"/>
      <c r="J28" s="81">
        <v>1.5</v>
      </c>
      <c r="K28" s="88" t="str">
        <f t="shared" si="8"/>
        <v/>
      </c>
    </row>
    <row r="29" spans="1:11" s="26" customFormat="1" ht="15" customHeight="1">
      <c r="A29" s="17" t="s">
        <v>13</v>
      </c>
      <c r="B29" s="36" t="s">
        <v>63</v>
      </c>
      <c r="C29" s="190"/>
      <c r="D29" s="189">
        <v>2</v>
      </c>
      <c r="E29" s="213" t="str">
        <f>IF(C29="","",C29*D29)</f>
        <v/>
      </c>
      <c r="F29" s="25"/>
      <c r="G29" s="18" t="s">
        <v>99</v>
      </c>
      <c r="H29" s="36" t="s">
        <v>132</v>
      </c>
      <c r="I29" s="82"/>
      <c r="J29" s="81">
        <v>1.5</v>
      </c>
      <c r="K29" s="88" t="str">
        <f t="shared" si="8"/>
        <v/>
      </c>
    </row>
    <row r="30" spans="1:11" s="26" customFormat="1" ht="15" customHeight="1">
      <c r="A30" s="17"/>
      <c r="B30" s="36" t="s">
        <v>64</v>
      </c>
      <c r="C30" s="190"/>
      <c r="D30" s="189"/>
      <c r="E30" s="213"/>
      <c r="F30" s="25"/>
      <c r="G30" s="18" t="s">
        <v>94</v>
      </c>
      <c r="H30" s="36" t="s">
        <v>68</v>
      </c>
      <c r="I30" s="82"/>
      <c r="J30" s="43">
        <v>2</v>
      </c>
      <c r="K30" s="88" t="str">
        <f t="shared" si="8"/>
        <v/>
      </c>
    </row>
    <row r="31" spans="1:11" s="26" customFormat="1" ht="15" customHeight="1">
      <c r="A31" s="17" t="s">
        <v>14</v>
      </c>
      <c r="B31" s="36" t="s">
        <v>63</v>
      </c>
      <c r="C31" s="190"/>
      <c r="D31" s="189">
        <v>2</v>
      </c>
      <c r="E31" s="184" t="str">
        <f t="shared" ref="E31" si="10">IF(C31="","",C31*D31)</f>
        <v/>
      </c>
      <c r="F31" s="25"/>
      <c r="G31" s="18" t="s">
        <v>77</v>
      </c>
      <c r="H31" s="36" t="s">
        <v>78</v>
      </c>
      <c r="I31" s="82"/>
      <c r="J31" s="43">
        <v>3.75</v>
      </c>
      <c r="K31" s="88" t="str">
        <f t="shared" si="8"/>
        <v/>
      </c>
    </row>
    <row r="32" spans="1:11" s="26" customFormat="1" ht="19.5">
      <c r="A32" s="49"/>
      <c r="B32" s="42" t="s">
        <v>65</v>
      </c>
      <c r="C32" s="186"/>
      <c r="D32" s="235"/>
      <c r="E32" s="185"/>
      <c r="F32" s="25"/>
      <c r="G32" s="18" t="s">
        <v>166</v>
      </c>
      <c r="H32" s="36" t="s">
        <v>167</v>
      </c>
      <c r="I32" s="82"/>
      <c r="J32" s="111" t="s">
        <v>168</v>
      </c>
      <c r="K32" s="90" t="str">
        <f>IF(I32="","",0)</f>
        <v/>
      </c>
    </row>
    <row r="33" spans="1:11" s="26" customFormat="1" ht="15" customHeight="1">
      <c r="A33" s="174"/>
      <c r="B33" s="42"/>
      <c r="C33" s="173"/>
      <c r="D33" s="171"/>
      <c r="E33" s="172"/>
      <c r="F33" s="25"/>
      <c r="G33" s="18" t="s">
        <v>89</v>
      </c>
      <c r="H33" s="36" t="s">
        <v>90</v>
      </c>
      <c r="I33" s="170"/>
      <c r="J33" s="111" t="s">
        <v>115</v>
      </c>
      <c r="K33" s="90" t="str">
        <f>IF(I33="","",0)</f>
        <v/>
      </c>
    </row>
    <row r="34" spans="1:11" s="26" customFormat="1" ht="15" customHeight="1">
      <c r="A34" s="188" t="s">
        <v>15</v>
      </c>
      <c r="B34" s="36" t="s">
        <v>63</v>
      </c>
      <c r="C34" s="190"/>
      <c r="D34" s="189">
        <v>2</v>
      </c>
      <c r="E34" s="184" t="str">
        <f t="shared" ref="E34" si="11">IF(C34="","",C34*D34)</f>
        <v/>
      </c>
      <c r="F34" s="25"/>
      <c r="G34" s="18" t="s">
        <v>162</v>
      </c>
      <c r="H34" s="36" t="s">
        <v>163</v>
      </c>
      <c r="I34" s="82"/>
      <c r="J34" s="169">
        <v>0.5</v>
      </c>
      <c r="K34" s="88" t="str">
        <f>IF(I34="","",I34*J34)</f>
        <v/>
      </c>
    </row>
    <row r="35" spans="1:11" s="26" customFormat="1" ht="21.75" customHeight="1">
      <c r="A35" s="188"/>
      <c r="B35" s="36" t="s">
        <v>66</v>
      </c>
      <c r="C35" s="190"/>
      <c r="D35" s="189"/>
      <c r="E35" s="185"/>
      <c r="F35" s="25"/>
      <c r="G35" s="18" t="s">
        <v>156</v>
      </c>
      <c r="H35" s="36" t="s">
        <v>164</v>
      </c>
      <c r="I35" s="168"/>
      <c r="J35" s="166" t="s">
        <v>158</v>
      </c>
      <c r="K35" s="167" t="str">
        <f>IF(I35="","",I35*J35)</f>
        <v/>
      </c>
    </row>
    <row r="36" spans="1:11" s="26" customFormat="1" ht="15" customHeight="1">
      <c r="A36" s="181" t="s">
        <v>19</v>
      </c>
      <c r="B36" s="41" t="s">
        <v>63</v>
      </c>
      <c r="C36" s="187"/>
      <c r="D36" s="183">
        <v>2</v>
      </c>
      <c r="E36" s="184" t="str">
        <f t="shared" ref="E36" si="12">IF(C36="","",C36*D36)</f>
        <v/>
      </c>
      <c r="F36" s="25"/>
      <c r="G36" s="18" t="s">
        <v>11</v>
      </c>
      <c r="H36" s="24" t="s">
        <v>55</v>
      </c>
      <c r="I36" s="80"/>
      <c r="J36" s="43">
        <v>25</v>
      </c>
      <c r="K36" s="88" t="str">
        <f>IF(I36="","",I36*J36)</f>
        <v/>
      </c>
    </row>
    <row r="37" spans="1:11" s="26" customFormat="1" ht="15" customHeight="1">
      <c r="A37" s="188"/>
      <c r="B37" s="36" t="s">
        <v>67</v>
      </c>
      <c r="C37" s="190"/>
      <c r="D37" s="189"/>
      <c r="E37" s="185"/>
      <c r="F37" s="40"/>
      <c r="G37" s="177" t="s">
        <v>72</v>
      </c>
      <c r="H37" s="50" t="s">
        <v>73</v>
      </c>
      <c r="I37" s="186"/>
      <c r="J37" s="191">
        <v>40</v>
      </c>
      <c r="K37" s="184" t="str">
        <f>IF(I37="","",I37*J37)</f>
        <v/>
      </c>
    </row>
    <row r="38" spans="1:11" s="26" customFormat="1" ht="15" customHeight="1">
      <c r="A38" s="188" t="s">
        <v>18</v>
      </c>
      <c r="B38" s="36" t="s">
        <v>63</v>
      </c>
      <c r="C38" s="190"/>
      <c r="D38" s="189">
        <v>1</v>
      </c>
      <c r="E38" s="184" t="str">
        <f t="shared" ref="E38" si="13">IF(C38="","",C38*D38)</f>
        <v/>
      </c>
      <c r="F38" s="40"/>
      <c r="G38" s="178"/>
      <c r="H38" s="51" t="s">
        <v>76</v>
      </c>
      <c r="I38" s="187"/>
      <c r="J38" s="192"/>
      <c r="K38" s="185"/>
    </row>
    <row r="39" spans="1:11" s="26" customFormat="1" ht="15" customHeight="1">
      <c r="A39" s="188"/>
      <c r="B39" s="36" t="s">
        <v>47</v>
      </c>
      <c r="C39" s="190"/>
      <c r="D39" s="189"/>
      <c r="E39" s="185"/>
      <c r="F39" s="25"/>
      <c r="G39" s="177" t="s">
        <v>103</v>
      </c>
      <c r="H39" s="50" t="s">
        <v>73</v>
      </c>
      <c r="I39" s="186"/>
      <c r="J39" s="191">
        <v>25</v>
      </c>
      <c r="K39" s="184" t="str">
        <f>IF(I39="","",I39*J39)</f>
        <v/>
      </c>
    </row>
    <row r="40" spans="1:11" s="26" customFormat="1" ht="15" customHeight="1">
      <c r="A40" s="17" t="s">
        <v>17</v>
      </c>
      <c r="B40" s="36" t="s">
        <v>61</v>
      </c>
      <c r="C40" s="1"/>
      <c r="D40" s="19">
        <v>2</v>
      </c>
      <c r="E40" s="88" t="str">
        <f t="shared" ref="E40" si="14">IF(C40="","",C40*D40)</f>
        <v/>
      </c>
      <c r="F40" s="25"/>
      <c r="G40" s="178"/>
      <c r="H40" s="41" t="s">
        <v>136</v>
      </c>
      <c r="I40" s="187"/>
      <c r="J40" s="192"/>
      <c r="K40" s="185"/>
    </row>
    <row r="41" spans="1:11" s="26" customFormat="1" ht="15" customHeight="1">
      <c r="A41" s="215" t="s">
        <v>62</v>
      </c>
      <c r="B41" s="52" t="s">
        <v>37</v>
      </c>
      <c r="C41" s="212"/>
      <c r="D41" s="179">
        <v>3</v>
      </c>
      <c r="E41" s="213" t="str">
        <f>IF(C41="","",C41*D41)</f>
        <v/>
      </c>
      <c r="F41" s="25"/>
      <c r="G41" s="53"/>
      <c r="H41" s="51"/>
      <c r="I41" s="53"/>
      <c r="J41" s="85"/>
      <c r="K41" s="88"/>
    </row>
    <row r="42" spans="1:11" s="26" customFormat="1" ht="19.5">
      <c r="A42" s="215"/>
      <c r="B42" s="31" t="s">
        <v>85</v>
      </c>
      <c r="C42" s="212"/>
      <c r="D42" s="179"/>
      <c r="E42" s="213"/>
      <c r="F42" s="25"/>
      <c r="G42" s="18" t="s">
        <v>160</v>
      </c>
      <c r="H42" s="24" t="s">
        <v>138</v>
      </c>
      <c r="I42" s="1"/>
      <c r="J42" s="115" t="s">
        <v>118</v>
      </c>
      <c r="K42" s="90" t="str">
        <f>IF(I42="","",0)</f>
        <v/>
      </c>
    </row>
    <row r="43" spans="1:11" s="26" customFormat="1" ht="15" customHeight="1">
      <c r="A43" s="215" t="s">
        <v>25</v>
      </c>
      <c r="B43" s="52" t="s">
        <v>51</v>
      </c>
      <c r="C43" s="234"/>
      <c r="D43" s="175" t="s">
        <v>12</v>
      </c>
      <c r="E43" s="237" t="str">
        <f>IF(C43="","",0)</f>
        <v/>
      </c>
      <c r="F43" s="25"/>
      <c r="G43" s="18" t="s">
        <v>91</v>
      </c>
      <c r="H43" s="24" t="s">
        <v>106</v>
      </c>
      <c r="I43" s="1"/>
      <c r="J43" s="115" t="s">
        <v>115</v>
      </c>
      <c r="K43" s="90" t="str">
        <f t="shared" ref="K43:K45" si="15">IF(I43="","",0)</f>
        <v/>
      </c>
    </row>
    <row r="44" spans="1:11" s="26" customFormat="1" ht="19.5">
      <c r="A44" s="215"/>
      <c r="B44" s="31" t="s">
        <v>50</v>
      </c>
      <c r="C44" s="234"/>
      <c r="D44" s="176"/>
      <c r="E44" s="238"/>
      <c r="F44" s="25"/>
      <c r="G44" s="18" t="s">
        <v>36</v>
      </c>
      <c r="H44" s="120" t="s">
        <v>140</v>
      </c>
      <c r="I44" s="1"/>
      <c r="J44" s="116" t="s">
        <v>157</v>
      </c>
      <c r="K44" s="91" t="str">
        <f t="shared" si="15"/>
        <v/>
      </c>
    </row>
    <row r="45" spans="1:11" s="26" customFormat="1" ht="21" customHeight="1">
      <c r="A45" s="215" t="s">
        <v>38</v>
      </c>
      <c r="B45" s="52" t="s">
        <v>37</v>
      </c>
      <c r="C45" s="212"/>
      <c r="D45" s="179">
        <v>3</v>
      </c>
      <c r="E45" s="213" t="str">
        <f>IF(C45="","",C45*D45)</f>
        <v/>
      </c>
      <c r="F45" s="25"/>
      <c r="G45" s="117" t="s">
        <v>121</v>
      </c>
      <c r="H45" s="36" t="s">
        <v>139</v>
      </c>
      <c r="I45" s="1"/>
      <c r="J45" s="116" t="s">
        <v>123</v>
      </c>
      <c r="K45" s="91" t="str">
        <f t="shared" si="15"/>
        <v/>
      </c>
    </row>
    <row r="46" spans="1:11" s="26" customFormat="1" ht="15" customHeight="1">
      <c r="A46" s="215"/>
      <c r="B46" s="31" t="s">
        <v>84</v>
      </c>
      <c r="C46" s="212"/>
      <c r="D46" s="179"/>
      <c r="E46" s="213"/>
      <c r="F46" s="25"/>
      <c r="G46" s="18"/>
      <c r="H46" s="24"/>
      <c r="I46" s="18"/>
      <c r="J46" s="43"/>
      <c r="K46" s="88" t="str">
        <f>IF(I46="","","$0.00")</f>
        <v/>
      </c>
    </row>
    <row r="47" spans="1:11" s="26" customFormat="1" ht="15" customHeight="1">
      <c r="A47" s="215" t="s">
        <v>39</v>
      </c>
      <c r="B47" s="52" t="s">
        <v>37</v>
      </c>
      <c r="C47" s="212"/>
      <c r="D47" s="179">
        <v>3</v>
      </c>
      <c r="E47" s="213" t="str">
        <f t="shared" ref="E47" si="16">IF(C47="","",C47*D47)</f>
        <v/>
      </c>
      <c r="F47" s="40"/>
      <c r="G47" s="18" t="s">
        <v>44</v>
      </c>
      <c r="H47" s="24" t="s">
        <v>45</v>
      </c>
      <c r="I47" s="18"/>
      <c r="J47" s="84" t="s">
        <v>12</v>
      </c>
      <c r="K47" s="91" t="str">
        <f>IF(I47="","",0)</f>
        <v/>
      </c>
    </row>
    <row r="48" spans="1:11" s="26" customFormat="1" ht="24.75" customHeight="1">
      <c r="A48" s="215"/>
      <c r="B48" s="31" t="s">
        <v>92</v>
      </c>
      <c r="C48" s="212"/>
      <c r="D48" s="179"/>
      <c r="E48" s="213"/>
      <c r="F48" s="40"/>
      <c r="G48" s="121" t="s">
        <v>125</v>
      </c>
      <c r="H48" s="129" t="s">
        <v>28</v>
      </c>
      <c r="I48" s="1"/>
      <c r="J48" s="130">
        <v>2</v>
      </c>
      <c r="K48" s="88" t="str">
        <f>IF(I48="","",I48*J48)</f>
        <v/>
      </c>
    </row>
    <row r="49" spans="1:11" s="26" customFormat="1" ht="15" customHeight="1">
      <c r="A49" s="17" t="s">
        <v>153</v>
      </c>
      <c r="B49" s="54" t="s">
        <v>154</v>
      </c>
      <c r="C49" s="18"/>
      <c r="D49" s="19">
        <v>1.25</v>
      </c>
      <c r="E49" s="88"/>
      <c r="F49" s="40"/>
      <c r="G49" s="55" t="s">
        <v>48</v>
      </c>
      <c r="H49" s="56" t="s">
        <v>49</v>
      </c>
      <c r="I49" s="6"/>
      <c r="J49" s="57">
        <v>50</v>
      </c>
      <c r="K49" s="88" t="str">
        <f t="shared" ref="K49:K53" si="17">IF(I49="","",I49*J49)</f>
        <v/>
      </c>
    </row>
    <row r="50" spans="1:11" s="26" customFormat="1" ht="15" customHeight="1">
      <c r="A50" s="215" t="s">
        <v>46</v>
      </c>
      <c r="B50" s="31" t="s">
        <v>37</v>
      </c>
      <c r="C50" s="212"/>
      <c r="D50" s="179">
        <v>5.5</v>
      </c>
      <c r="E50" s="213" t="str">
        <f t="shared" ref="E50:E52" si="18">IF(C50="","",C50*D50)</f>
        <v/>
      </c>
      <c r="F50" s="25"/>
      <c r="G50" s="18" t="s">
        <v>74</v>
      </c>
      <c r="H50" s="36" t="s">
        <v>75</v>
      </c>
      <c r="I50" s="1"/>
      <c r="J50" s="43">
        <v>3</v>
      </c>
      <c r="K50" s="88" t="str">
        <f t="shared" si="17"/>
        <v/>
      </c>
    </row>
    <row r="51" spans="1:11" s="26" customFormat="1" ht="15" customHeight="1">
      <c r="A51" s="215"/>
      <c r="B51" s="31" t="s">
        <v>83</v>
      </c>
      <c r="C51" s="212"/>
      <c r="D51" s="179"/>
      <c r="E51" s="213"/>
      <c r="F51" s="25"/>
      <c r="G51" s="46" t="s">
        <v>70</v>
      </c>
      <c r="H51" s="41" t="s">
        <v>71</v>
      </c>
      <c r="I51" s="5"/>
      <c r="J51" s="48">
        <v>5</v>
      </c>
      <c r="K51" s="88" t="str">
        <f t="shared" si="17"/>
        <v/>
      </c>
    </row>
    <row r="52" spans="1:11" s="26" customFormat="1" ht="15" customHeight="1">
      <c r="A52" s="18"/>
      <c r="B52" s="24"/>
      <c r="C52" s="18"/>
      <c r="D52" s="19"/>
      <c r="E52" s="88" t="str">
        <f t="shared" si="18"/>
        <v/>
      </c>
      <c r="F52" s="25"/>
      <c r="G52" s="18" t="s">
        <v>21</v>
      </c>
      <c r="H52" s="58" t="s">
        <v>20</v>
      </c>
      <c r="I52" s="1"/>
      <c r="J52" s="43">
        <v>15</v>
      </c>
      <c r="K52" s="88" t="str">
        <f t="shared" si="17"/>
        <v/>
      </c>
    </row>
    <row r="53" spans="1:11" s="26" customFormat="1" ht="15" customHeight="1">
      <c r="A53" s="18" t="s">
        <v>159</v>
      </c>
      <c r="B53" s="24" t="s">
        <v>171</v>
      </c>
      <c r="C53" s="1"/>
      <c r="D53" s="105" t="s">
        <v>12</v>
      </c>
      <c r="E53" s="95" t="str">
        <f>IF(C53="","",0)</f>
        <v/>
      </c>
      <c r="F53" s="25"/>
      <c r="G53" s="59" t="s">
        <v>32</v>
      </c>
      <c r="H53" s="60" t="s">
        <v>31</v>
      </c>
      <c r="I53" s="7"/>
      <c r="J53" s="61">
        <v>5</v>
      </c>
      <c r="K53" s="92" t="str">
        <f t="shared" si="17"/>
        <v/>
      </c>
    </row>
    <row r="54" spans="1:11" s="26" customFormat="1" ht="15" customHeight="1">
      <c r="A54" s="18"/>
      <c r="B54" s="24"/>
      <c r="C54" s="18"/>
      <c r="D54" s="19"/>
      <c r="E54" s="88"/>
      <c r="F54" s="25"/>
      <c r="G54" s="223" t="s">
        <v>119</v>
      </c>
      <c r="H54" s="224"/>
      <c r="I54" s="224"/>
      <c r="J54" s="224"/>
      <c r="K54" s="225"/>
    </row>
    <row r="55" spans="1:11" s="26" customFormat="1" ht="15" customHeight="1">
      <c r="A55" s="18" t="s">
        <v>100</v>
      </c>
      <c r="B55" s="24" t="s">
        <v>93</v>
      </c>
      <c r="C55" s="1"/>
      <c r="D55" s="19">
        <v>1.25</v>
      </c>
      <c r="E55" s="88" t="str">
        <f t="shared" ref="E55" si="19">IF(C55="","",C55*D55)</f>
        <v/>
      </c>
      <c r="F55" s="25"/>
      <c r="G55" s="226"/>
      <c r="H55" s="227"/>
      <c r="I55" s="227"/>
      <c r="J55" s="227"/>
      <c r="K55" s="228"/>
    </row>
    <row r="56" spans="1:11" s="26" customFormat="1" ht="15" customHeight="1">
      <c r="A56" s="18"/>
      <c r="B56" s="24"/>
      <c r="C56" s="18"/>
      <c r="D56" s="152"/>
      <c r="E56" s="88"/>
      <c r="F56" s="62"/>
      <c r="G56" s="226"/>
      <c r="H56" s="227"/>
      <c r="I56" s="227"/>
      <c r="J56" s="227"/>
      <c r="K56" s="228"/>
    </row>
    <row r="57" spans="1:11" s="26" customFormat="1" ht="3" customHeight="1">
      <c r="A57" s="63"/>
      <c r="B57" s="64"/>
      <c r="C57" s="65"/>
      <c r="D57" s="66"/>
      <c r="E57" s="96" t="str">
        <f t="shared" ref="E57" si="20">IF(C57="","",C57*D57)</f>
        <v/>
      </c>
      <c r="F57" s="25"/>
      <c r="G57" s="229"/>
      <c r="H57" s="230"/>
      <c r="I57" s="230"/>
      <c r="J57" s="230"/>
      <c r="K57" s="231"/>
    </row>
    <row r="58" spans="1:11" ht="3" customHeight="1">
      <c r="A58" s="11"/>
      <c r="B58" s="67"/>
      <c r="C58" s="20"/>
      <c r="D58" s="68"/>
      <c r="E58" s="12"/>
      <c r="F58" s="25"/>
      <c r="G58" s="20"/>
      <c r="H58" s="25"/>
      <c r="I58" s="25"/>
      <c r="J58" s="69"/>
      <c r="K58" s="12"/>
    </row>
    <row r="59" spans="1:11" ht="9.6" customHeight="1">
      <c r="A59" s="11"/>
      <c r="B59" s="11"/>
      <c r="C59" s="11"/>
      <c r="D59" s="20"/>
      <c r="E59" s="12"/>
      <c r="F59" s="11"/>
      <c r="G59" s="11"/>
      <c r="H59" s="11"/>
      <c r="I59" s="11"/>
      <c r="J59" s="11"/>
      <c r="K59" s="12"/>
    </row>
    <row r="60" spans="1:11" ht="12" customHeight="1" thickBot="1">
      <c r="A60" s="133" t="s">
        <v>6</v>
      </c>
      <c r="B60" s="240"/>
      <c r="C60" s="14"/>
      <c r="D60" s="14"/>
      <c r="E60" s="12"/>
      <c r="F60" s="14"/>
      <c r="G60" s="14"/>
      <c r="H60" s="222" t="s">
        <v>110</v>
      </c>
      <c r="I60" s="222"/>
      <c r="J60" s="220" t="str">
        <f>IF(SUM(E8:E56,K8:K53)=0,"",SUM(E8:E56,K8:K53))</f>
        <v/>
      </c>
      <c r="K60" s="221"/>
    </row>
    <row r="61" spans="1:11" ht="15" customHeight="1">
      <c r="A61" s="11"/>
      <c r="B61" s="200" t="s">
        <v>146</v>
      </c>
      <c r="C61" s="200"/>
      <c r="D61" s="200"/>
      <c r="E61" s="200"/>
      <c r="F61" s="11"/>
      <c r="G61" s="11"/>
      <c r="H61" s="11"/>
      <c r="I61" s="11"/>
      <c r="J61" s="133"/>
      <c r="K61" s="12"/>
    </row>
    <row r="62" spans="1:11" ht="15" customHeight="1">
      <c r="A62" s="133" t="s">
        <v>124</v>
      </c>
      <c r="B62" s="241"/>
      <c r="C62" s="241"/>
      <c r="D62" s="241"/>
      <c r="E62" s="241"/>
      <c r="F62" s="146"/>
      <c r="G62" s="142" t="s">
        <v>79</v>
      </c>
      <c r="H62" s="242"/>
      <c r="I62" s="242"/>
      <c r="J62" s="143" t="s">
        <v>7</v>
      </c>
      <c r="K62" s="12"/>
    </row>
    <row r="63" spans="1:11" ht="16.5" customHeight="1">
      <c r="A63" s="218" t="s">
        <v>142</v>
      </c>
      <c r="B63" s="244" t="s">
        <v>143</v>
      </c>
      <c r="C63" s="138"/>
      <c r="D63" s="136"/>
      <c r="E63" s="137"/>
      <c r="F63" s="70"/>
      <c r="G63" s="70"/>
      <c r="H63" s="70"/>
      <c r="I63" s="70"/>
      <c r="J63" s="71"/>
      <c r="K63" s="72"/>
    </row>
    <row r="64" spans="1:11" ht="20.25" customHeight="1">
      <c r="A64" s="219"/>
      <c r="B64" s="243"/>
      <c r="C64" s="243"/>
      <c r="D64" s="243"/>
      <c r="E64" s="243"/>
      <c r="F64" s="243"/>
      <c r="G64" s="243"/>
      <c r="H64" s="243"/>
      <c r="I64" s="243"/>
      <c r="J64" s="243"/>
      <c r="K64" s="73"/>
    </row>
    <row r="65" spans="1:11" ht="14.25" customHeight="1">
      <c r="A65" s="135" t="s">
        <v>29</v>
      </c>
      <c r="B65" s="144"/>
      <c r="C65" s="216" t="s">
        <v>141</v>
      </c>
      <c r="D65" s="216"/>
      <c r="E65" s="216"/>
      <c r="F65" s="216"/>
      <c r="G65" s="147" t="s">
        <v>141</v>
      </c>
      <c r="H65" s="145"/>
      <c r="I65" s="140"/>
      <c r="J65" s="141"/>
      <c r="K65" s="148"/>
    </row>
    <row r="66" spans="1:11" ht="13.9" customHeight="1">
      <c r="A66" s="150" t="s">
        <v>56</v>
      </c>
      <c r="B66" s="240"/>
      <c r="C66" s="149" t="s">
        <v>144</v>
      </c>
      <c r="D66" s="245"/>
      <c r="E66" s="245"/>
      <c r="F66" s="245"/>
      <c r="G66" s="151" t="s">
        <v>150</v>
      </c>
      <c r="H66" s="240"/>
      <c r="I66" s="139"/>
      <c r="J66" s="139"/>
    </row>
    <row r="67" spans="1:11">
      <c r="C67" s="14"/>
      <c r="I67" s="13"/>
      <c r="J67" s="14"/>
    </row>
    <row r="68" spans="1:11" ht="18.75">
      <c r="A68" s="217" t="s">
        <v>147</v>
      </c>
      <c r="B68" s="217"/>
      <c r="C68" s="217"/>
      <c r="D68" s="217"/>
      <c r="E68" s="217"/>
      <c r="H68" s="78"/>
      <c r="J68" s="74"/>
    </row>
    <row r="69" spans="1:11">
      <c r="H69" s="67"/>
    </row>
    <row r="76" spans="1:11">
      <c r="C76" s="14"/>
      <c r="D76" s="15"/>
    </row>
  </sheetData>
  <mergeCells count="81">
    <mergeCell ref="G12:G13"/>
    <mergeCell ref="E29:E30"/>
    <mergeCell ref="E31:E32"/>
    <mergeCell ref="C45:C46"/>
    <mergeCell ref="E45:E46"/>
    <mergeCell ref="C43:C44"/>
    <mergeCell ref="D45:D46"/>
    <mergeCell ref="C29:C30"/>
    <mergeCell ref="D31:D32"/>
    <mergeCell ref="D29:D30"/>
    <mergeCell ref="D38:D39"/>
    <mergeCell ref="E38:E39"/>
    <mergeCell ref="D36:D37"/>
    <mergeCell ref="E36:E37"/>
    <mergeCell ref="G19:G20"/>
    <mergeCell ref="E43:E44"/>
    <mergeCell ref="C65:F65"/>
    <mergeCell ref="A68:E68"/>
    <mergeCell ref="B64:J64"/>
    <mergeCell ref="H62:I62"/>
    <mergeCell ref="A47:A48"/>
    <mergeCell ref="C47:C48"/>
    <mergeCell ref="D47:D48"/>
    <mergeCell ref="E47:E48"/>
    <mergeCell ref="E50:E51"/>
    <mergeCell ref="A63:A64"/>
    <mergeCell ref="J60:K60"/>
    <mergeCell ref="H60:I60"/>
    <mergeCell ref="A50:A51"/>
    <mergeCell ref="B62:E62"/>
    <mergeCell ref="G54:K57"/>
    <mergeCell ref="D66:F66"/>
    <mergeCell ref="C50:C51"/>
    <mergeCell ref="A45:A46"/>
    <mergeCell ref="A38:A39"/>
    <mergeCell ref="C36:C37"/>
    <mergeCell ref="A36:A37"/>
    <mergeCell ref="A41:A42"/>
    <mergeCell ref="A43:A44"/>
    <mergeCell ref="C38:C39"/>
    <mergeCell ref="D50:D51"/>
    <mergeCell ref="B61:E61"/>
    <mergeCell ref="A1:K1"/>
    <mergeCell ref="B3:D3"/>
    <mergeCell ref="B4:D4"/>
    <mergeCell ref="B5:D5"/>
    <mergeCell ref="E3:K3"/>
    <mergeCell ref="I2:K2"/>
    <mergeCell ref="E4:I4"/>
    <mergeCell ref="I5:K5"/>
    <mergeCell ref="G8:G9"/>
    <mergeCell ref="I8:I9"/>
    <mergeCell ref="C41:C42"/>
    <mergeCell ref="E41:E42"/>
    <mergeCell ref="K19:K20"/>
    <mergeCell ref="K37:K38"/>
    <mergeCell ref="I39:I40"/>
    <mergeCell ref="J39:J40"/>
    <mergeCell ref="K39:K40"/>
    <mergeCell ref="K8:K9"/>
    <mergeCell ref="J8:J9"/>
    <mergeCell ref="I12:I13"/>
    <mergeCell ref="J12:J13"/>
    <mergeCell ref="K12:K13"/>
    <mergeCell ref="J19:J20"/>
    <mergeCell ref="I19:I20"/>
    <mergeCell ref="J37:J38"/>
    <mergeCell ref="I37:I38"/>
    <mergeCell ref="D43:D44"/>
    <mergeCell ref="G37:G38"/>
    <mergeCell ref="D41:D42"/>
    <mergeCell ref="G39:G40"/>
    <mergeCell ref="A27:A28"/>
    <mergeCell ref="D27:D28"/>
    <mergeCell ref="E27:E28"/>
    <mergeCell ref="C27:C28"/>
    <mergeCell ref="A34:A35"/>
    <mergeCell ref="D34:D35"/>
    <mergeCell ref="C34:C35"/>
    <mergeCell ref="E34:E35"/>
    <mergeCell ref="C31:C32"/>
  </mergeCells>
  <phoneticPr fontId="2"/>
  <hyperlinks>
    <hyperlink ref="B6" r:id="rId1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80" fitToWidth="0" orientation="portrait" horizontalDpi="1200" verticalDpi="1200" copies="2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2018-01-15T02:08:56Z</cp:lastPrinted>
  <dcterms:created xsi:type="dcterms:W3CDTF">2008-06-11T01:00:10Z</dcterms:created>
  <dcterms:modified xsi:type="dcterms:W3CDTF">2018-02-26T02:57:08Z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