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Order Management\"/>
    </mc:Choice>
  </mc:AlternateContent>
  <bookViews>
    <workbookView xWindow="120" yWindow="540" windowWidth="12525" windowHeight="8505"/>
  </bookViews>
  <sheets>
    <sheet name="Order_Form" sheetId="1" r:id="rId1"/>
    <sheet name="Sheet1" sheetId="2" r:id="rId2"/>
  </sheets>
  <definedNames>
    <definedName name="_xlnm.Print_Area" localSheetId="0">Order_Form!$A$1:$K$68</definedName>
  </definedNames>
  <calcPr calcId="171027"/>
</workbook>
</file>

<file path=xl/calcChain.xml><?xml version="1.0" encoding="utf-8"?>
<calcChain xmlns="http://schemas.openxmlformats.org/spreadsheetml/2006/main">
  <c r="E37" i="1" l="1"/>
  <c r="E40" i="1"/>
  <c r="E41" i="1"/>
  <c r="E32" i="1" l="1"/>
  <c r="E30" i="1"/>
  <c r="E28" i="1"/>
  <c r="E26" i="1"/>
  <c r="K6" i="1" l="1"/>
  <c r="K49" i="1" l="1"/>
  <c r="K33" i="1" l="1"/>
  <c r="K35" i="1" l="1"/>
  <c r="K25" i="1" l="1"/>
  <c r="K17" i="1" l="1"/>
  <c r="E17" i="1"/>
  <c r="K18" i="1" l="1"/>
  <c r="E19" i="1"/>
  <c r="E20" i="1"/>
  <c r="E21" i="1"/>
  <c r="E23" i="1"/>
  <c r="E24" i="1"/>
  <c r="K47" i="1" l="1"/>
  <c r="K43" i="1"/>
  <c r="K44" i="1"/>
  <c r="K45" i="1"/>
  <c r="K42" i="1"/>
  <c r="K32" i="1"/>
  <c r="E12" i="1"/>
  <c r="E18" i="1"/>
  <c r="E16" i="1"/>
  <c r="K34" i="1" l="1"/>
  <c r="K31" i="1"/>
  <c r="K30" i="1"/>
  <c r="K29" i="1"/>
  <c r="K28" i="1"/>
  <c r="K27" i="1"/>
  <c r="K36" i="1" l="1"/>
  <c r="E14" i="1" l="1"/>
  <c r="E9" i="1"/>
  <c r="K50" i="1"/>
  <c r="K51" i="1"/>
  <c r="K52" i="1"/>
  <c r="K53" i="1"/>
  <c r="K54" i="1"/>
  <c r="K48" i="1"/>
  <c r="K39" i="1"/>
  <c r="K37" i="1"/>
  <c r="K24" i="1"/>
  <c r="K26" i="1"/>
  <c r="K23" i="1"/>
  <c r="E10" i="1"/>
  <c r="E11" i="1"/>
  <c r="E8" i="1"/>
  <c r="K8" i="1"/>
  <c r="K46" i="1"/>
  <c r="K21" i="1"/>
  <c r="K15" i="1"/>
  <c r="K12" i="1"/>
  <c r="E58" i="1" l="1"/>
  <c r="K19" i="1" l="1"/>
  <c r="K14" i="1"/>
  <c r="K10" i="1"/>
  <c r="J61" i="1" l="1"/>
</calcChain>
</file>

<file path=xl/comments1.xml><?xml version="1.0" encoding="utf-8"?>
<comments xmlns="http://schemas.openxmlformats.org/spreadsheetml/2006/main">
  <authors>
    <author>Sakiko Uda</author>
  </authors>
  <commentList>
    <comment ref="D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5月初旬に＄6.00より値下げいたしました。</t>
        </r>
      </text>
    </comment>
    <comment ref="D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5月初旬に＄6.00より値下げいたしました。在庫限りのお取り扱いとなります。　</t>
        </r>
      </text>
    </comment>
    <comment ref="A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8月中旬入荷予定でございます。</t>
        </r>
      </text>
    </comment>
    <comment ref="G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在庫限りのお問扱いとなっております。</t>
        </r>
      </text>
    </comment>
    <comment ref="G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在庫限りのお取り扱いとなっております。</t>
        </r>
      </text>
    </comment>
    <comment ref="G3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在庫限りのお取り扱いとなっております。</t>
        </r>
      </text>
    </comment>
    <comment ref="G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在庫限りのお取り扱いとなっております。</t>
        </r>
      </text>
    </comment>
    <comment ref="G4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現在改訂作業中でございます。
完了は2018年4月以降を予定しております。</t>
        </r>
      </text>
    </comment>
    <comment ref="G4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https://shop.rotary.org/end-polio-now-pins-988-609</t>
        </r>
      </text>
    </comment>
  </commentList>
</comments>
</file>

<file path=xl/sharedStrings.xml><?xml version="1.0" encoding="utf-8"?>
<sst xmlns="http://schemas.openxmlformats.org/spreadsheetml/2006/main" count="175" uniqueCount="158">
  <si>
    <t>数量</t>
    <rPh sb="0" eb="2">
      <t>スウリョウ</t>
    </rPh>
    <phoneticPr fontId="2"/>
  </si>
  <si>
    <t>単価</t>
    <rPh sb="0" eb="2">
      <t>タンカ</t>
    </rPh>
    <phoneticPr fontId="2"/>
  </si>
  <si>
    <t>品目</t>
    <rPh sb="0" eb="2">
      <t>ヒンモク</t>
    </rPh>
    <phoneticPr fontId="2"/>
  </si>
  <si>
    <t>金額</t>
    <rPh sb="0" eb="2">
      <t>キンガク</t>
    </rPh>
    <phoneticPr fontId="2"/>
  </si>
  <si>
    <t>宛先：</t>
    <rPh sb="0" eb="2">
      <t>アテサキ</t>
    </rPh>
    <phoneticPr fontId="2"/>
  </si>
  <si>
    <t>地区番号</t>
    <rPh sb="0" eb="2">
      <t>チク</t>
    </rPh>
    <rPh sb="2" eb="4">
      <t>バンゴウ</t>
    </rPh>
    <phoneticPr fontId="2"/>
  </si>
  <si>
    <t>）</t>
    <phoneticPr fontId="2"/>
  </si>
  <si>
    <t>084-JA</t>
    <phoneticPr fontId="2"/>
  </si>
  <si>
    <t>219-JA</t>
    <phoneticPr fontId="2"/>
  </si>
  <si>
    <t>419-JA</t>
    <phoneticPr fontId="2"/>
  </si>
  <si>
    <t>915-JA</t>
    <phoneticPr fontId="2"/>
  </si>
  <si>
    <t>無料</t>
    <rPh sb="0" eb="2">
      <t>ムリョウ</t>
    </rPh>
    <phoneticPr fontId="2"/>
  </si>
  <si>
    <t>222-JA</t>
    <phoneticPr fontId="2"/>
  </si>
  <si>
    <t>ポール・ハリス・フェロー・メダル</t>
    <phoneticPr fontId="2"/>
  </si>
  <si>
    <t>PHF-EN</t>
    <phoneticPr fontId="2"/>
  </si>
  <si>
    <t>187-JA</t>
    <phoneticPr fontId="2"/>
  </si>
  <si>
    <t>245-JA</t>
    <phoneticPr fontId="2"/>
  </si>
  <si>
    <t>099-JA</t>
    <phoneticPr fontId="2"/>
  </si>
  <si>
    <t>ポール・ハリス・ソサイエティ・パンフレット</t>
    <phoneticPr fontId="2"/>
  </si>
  <si>
    <t>ロータリーの重点分野ガイド</t>
    <rPh sb="6" eb="8">
      <t>ジュウテン</t>
    </rPh>
    <rPh sb="8" eb="10">
      <t>ブンヤ</t>
    </rPh>
    <phoneticPr fontId="2"/>
  </si>
  <si>
    <t>お届先</t>
    <rPh sb="1" eb="2">
      <t>トド</t>
    </rPh>
    <rPh sb="2" eb="3">
      <t>サキ</t>
    </rPh>
    <phoneticPr fontId="2"/>
  </si>
  <si>
    <t>006-MU</t>
    <phoneticPr fontId="2"/>
  </si>
  <si>
    <t>ポール・ハリス・フェロー・フォルダ</t>
    <phoneticPr fontId="2"/>
  </si>
  <si>
    <t>PHCEN</t>
    <phoneticPr fontId="2"/>
  </si>
  <si>
    <t>159-JA</t>
    <phoneticPr fontId="2"/>
  </si>
  <si>
    <t>TEL:03-5439-5802  FAX:03-5439-0405</t>
    <phoneticPr fontId="2"/>
  </si>
  <si>
    <t>108-0073 東京都港区三田1丁目4-28 三田国際ビル24F</t>
    <rPh sb="9" eb="12">
      <t>トウキョウト</t>
    </rPh>
    <rPh sb="12" eb="14">
      <t>ミナトク</t>
    </rPh>
    <rPh sb="14" eb="16">
      <t>ミタ</t>
    </rPh>
    <rPh sb="17" eb="19">
      <t>チョウメ</t>
    </rPh>
    <rPh sb="24" eb="26">
      <t>ミタ</t>
    </rPh>
    <rPh sb="26" eb="28">
      <t>コクサイ</t>
    </rPh>
    <phoneticPr fontId="2"/>
  </si>
  <si>
    <t>944-JA</t>
    <phoneticPr fontId="2"/>
  </si>
  <si>
    <t>地区を成功に導くリーダーシップ</t>
    <rPh sb="0" eb="2">
      <t>チク</t>
    </rPh>
    <rPh sb="3" eb="5">
      <t>セイコウ</t>
    </rPh>
    <rPh sb="6" eb="7">
      <t>ミチビ</t>
    </rPh>
    <phoneticPr fontId="2"/>
  </si>
  <si>
    <t>246-JA</t>
    <phoneticPr fontId="2"/>
  </si>
  <si>
    <t>249-JA</t>
    <phoneticPr fontId="2"/>
  </si>
  <si>
    <t>4410-JA</t>
    <phoneticPr fontId="2"/>
  </si>
  <si>
    <t>547A-JA</t>
    <phoneticPr fontId="2"/>
  </si>
  <si>
    <t>957-JA</t>
    <phoneticPr fontId="2"/>
  </si>
  <si>
    <t>Every Rotarian Every Year パンフレット</t>
    <phoneticPr fontId="2"/>
  </si>
  <si>
    <t>300-JＡ</t>
    <phoneticPr fontId="2"/>
  </si>
  <si>
    <t>988-MU</t>
    <phoneticPr fontId="2"/>
  </si>
  <si>
    <t>End Polio Now ピン　[1組100個]</t>
    <rPh sb="19" eb="20">
      <t>クミ</t>
    </rPh>
    <rPh sb="23" eb="24">
      <t>コ</t>
    </rPh>
    <phoneticPr fontId="2"/>
  </si>
  <si>
    <t>クラブ・リーダーシップ・プラン</t>
    <phoneticPr fontId="2"/>
  </si>
  <si>
    <t>元気なクラブ作りのために</t>
    <rPh sb="0" eb="2">
      <t>ゲンキ</t>
    </rPh>
    <rPh sb="6" eb="7">
      <t>ヅク</t>
    </rPh>
    <phoneticPr fontId="2"/>
  </si>
  <si>
    <t>地域に合った計画を立てよう</t>
    <rPh sb="0" eb="2">
      <t>チイキ</t>
    </rPh>
    <rPh sb="3" eb="4">
      <t>ア</t>
    </rPh>
    <rPh sb="6" eb="8">
      <t>ケイカク</t>
    </rPh>
    <rPh sb="9" eb="10">
      <t>タ</t>
    </rPh>
    <phoneticPr fontId="2"/>
  </si>
  <si>
    <t>「ボイス」とビジュアルアイデンティティのガイド</t>
  </si>
  <si>
    <t>奉仕の一世紀:国際ﾛｰﾀﾘｰ物語 [革装丁版]</t>
    <phoneticPr fontId="2"/>
  </si>
  <si>
    <t>TEL :</t>
    <phoneticPr fontId="2"/>
  </si>
  <si>
    <t>国際ロータリー日本事務局　業務推進・資料室</t>
    <rPh sb="0" eb="2">
      <t>コクサイ</t>
    </rPh>
    <rPh sb="7" eb="9">
      <t>ニホン</t>
    </rPh>
    <rPh sb="9" eb="12">
      <t>ジムキョク</t>
    </rPh>
    <rPh sb="13" eb="15">
      <t>ギョウム</t>
    </rPh>
    <rPh sb="15" eb="17">
      <t>スイシン</t>
    </rPh>
    <rPh sb="18" eb="21">
      <t>シリョウシツ</t>
    </rPh>
    <phoneticPr fontId="2"/>
  </si>
  <si>
    <t>244-JA</t>
    <phoneticPr fontId="2"/>
  </si>
  <si>
    <t>地域調査の方法</t>
    <rPh sb="0" eb="2">
      <t>チイキ</t>
    </rPh>
    <rPh sb="2" eb="4">
      <t>チョウサ</t>
    </rPh>
    <rPh sb="5" eb="7">
      <t>ホウホウ</t>
    </rPh>
    <phoneticPr fontId="2"/>
  </si>
  <si>
    <t>528-EN</t>
    <phoneticPr fontId="2"/>
  </si>
  <si>
    <t>ロータリー学友ピン [1個]</t>
    <rPh sb="5" eb="7">
      <t>ガクユウ</t>
    </rPh>
    <rPh sb="12" eb="13">
      <t>コ</t>
    </rPh>
    <phoneticPr fontId="2"/>
  </si>
  <si>
    <t>928-JA</t>
    <phoneticPr fontId="2"/>
  </si>
  <si>
    <t>世界でよいことをしよう：人びとの心に触れた100年</t>
    <rPh sb="0" eb="2">
      <t>セカイ</t>
    </rPh>
    <rPh sb="12" eb="13">
      <t>ヒト</t>
    </rPh>
    <rPh sb="16" eb="17">
      <t>ココロ</t>
    </rPh>
    <rPh sb="18" eb="19">
      <t>フ</t>
    </rPh>
    <rPh sb="24" eb="25">
      <t>ネン</t>
    </rPh>
    <phoneticPr fontId="2"/>
  </si>
  <si>
    <t>1000-JA</t>
    <phoneticPr fontId="2"/>
  </si>
  <si>
    <t>グローバル補助金ガイド</t>
    <rPh sb="5" eb="8">
      <t>ホジョキン</t>
    </rPh>
    <phoneticPr fontId="2"/>
  </si>
  <si>
    <t>ロータリー財団百年誌・革装丁・限定版</t>
    <rPh sb="5" eb="7">
      <t>ザイダン</t>
    </rPh>
    <rPh sb="7" eb="9">
      <t>ヒャクネン</t>
    </rPh>
    <rPh sb="9" eb="10">
      <t>シ</t>
    </rPh>
    <rPh sb="11" eb="12">
      <t>カワ</t>
    </rPh>
    <rPh sb="12" eb="14">
      <t>ソウテイ</t>
    </rPh>
    <rPh sb="15" eb="17">
      <t>ゲンテイ</t>
    </rPh>
    <rPh sb="17" eb="18">
      <t>ハン</t>
    </rPh>
    <phoneticPr fontId="2"/>
  </si>
  <si>
    <t>801-JA</t>
  </si>
  <si>
    <t>会員増強のための評価ツール</t>
    <rPh sb="0" eb="2">
      <t>カイイン</t>
    </rPh>
    <rPh sb="2" eb="4">
      <t>ゾウキョウ</t>
    </rPh>
    <rPh sb="8" eb="10">
      <t>ヒョウカ</t>
    </rPh>
    <phoneticPr fontId="2"/>
  </si>
  <si>
    <t>（ｸﾗﾌﾞID：</t>
    <phoneticPr fontId="2"/>
  </si>
  <si>
    <t>001-JA</t>
    <phoneticPr fontId="2"/>
  </si>
  <si>
    <t>089-MU</t>
    <phoneticPr fontId="2"/>
  </si>
  <si>
    <t>研修編（2017-20年度版）</t>
    <rPh sb="0" eb="2">
      <t>ケンシュウ</t>
    </rPh>
    <rPh sb="2" eb="3">
      <t>ヘン</t>
    </rPh>
    <rPh sb="11" eb="13">
      <t>ネンド</t>
    </rPh>
    <rPh sb="13" eb="14">
      <t>バン</t>
    </rPh>
    <phoneticPr fontId="2"/>
  </si>
  <si>
    <t>ガバナー補佐編（2017-20年度版）</t>
    <rPh sb="4" eb="6">
      <t>ホサ</t>
    </rPh>
    <rPh sb="6" eb="7">
      <t>ヘン</t>
    </rPh>
    <phoneticPr fontId="2"/>
  </si>
  <si>
    <t>2016年手続要覧　英語版</t>
    <rPh sb="4" eb="5">
      <t>ネン</t>
    </rPh>
    <rPh sb="5" eb="7">
      <t>テツヅキ</t>
    </rPh>
    <rPh sb="7" eb="9">
      <t>ヨウラン</t>
    </rPh>
    <rPh sb="10" eb="12">
      <t>エイゴ</t>
    </rPh>
    <rPh sb="12" eb="13">
      <t>バン</t>
    </rPh>
    <phoneticPr fontId="2"/>
  </si>
  <si>
    <t>2016年手続要覧　日本語版</t>
    <rPh sb="4" eb="5">
      <t>ネン</t>
    </rPh>
    <rPh sb="5" eb="7">
      <t>テツヅキ</t>
    </rPh>
    <rPh sb="7" eb="9">
      <t>ヨウラン</t>
    </rPh>
    <rPh sb="10" eb="13">
      <t>ニホンゴ</t>
    </rPh>
    <rPh sb="13" eb="14">
      <t>バン</t>
    </rPh>
    <phoneticPr fontId="2"/>
  </si>
  <si>
    <t>850-JA</t>
    <phoneticPr fontId="2"/>
  </si>
  <si>
    <t>943-JA</t>
    <phoneticPr fontId="2"/>
  </si>
  <si>
    <t>委員長編（2017-20年度版）</t>
    <rPh sb="0" eb="3">
      <t>イインチョウ</t>
    </rPh>
    <rPh sb="3" eb="4">
      <t>ヘン</t>
    </rPh>
    <rPh sb="12" eb="14">
      <t>ネンド</t>
    </rPh>
    <rPh sb="14" eb="15">
      <t>バン</t>
    </rPh>
    <phoneticPr fontId="2"/>
  </si>
  <si>
    <t>新会員オリエンテーション～クラブの手引き～</t>
    <rPh sb="17" eb="19">
      <t>テビ</t>
    </rPh>
    <phoneticPr fontId="2"/>
  </si>
  <si>
    <t>605-JA</t>
    <phoneticPr fontId="2"/>
  </si>
  <si>
    <t>600-JA</t>
    <phoneticPr fontId="2"/>
  </si>
  <si>
    <t>636-JA</t>
    <phoneticPr fontId="2"/>
  </si>
  <si>
    <t>755-JA</t>
    <phoneticPr fontId="2"/>
  </si>
  <si>
    <t>756-JA</t>
    <phoneticPr fontId="2"/>
  </si>
  <si>
    <t>760-JA</t>
    <phoneticPr fontId="2"/>
  </si>
  <si>
    <t>414-JA</t>
  </si>
  <si>
    <t xml:space="preserve">Proud Member ステッカー </t>
    <phoneticPr fontId="2"/>
  </si>
  <si>
    <t>929-JA</t>
    <phoneticPr fontId="2"/>
  </si>
  <si>
    <t>会員増強ガイド　</t>
    <rPh sb="0" eb="2">
      <t>カイイン</t>
    </rPh>
    <rPh sb="2" eb="4">
      <t>ゾウキョウ</t>
    </rPh>
    <phoneticPr fontId="2"/>
  </si>
  <si>
    <t>新会員歓迎キット</t>
    <rPh sb="3" eb="5">
      <t>カンゲイ</t>
    </rPh>
    <phoneticPr fontId="2"/>
  </si>
  <si>
    <t>ポリオを撲滅する５つの理由　チラシ</t>
    <phoneticPr fontId="2"/>
  </si>
  <si>
    <t>699-JA</t>
    <phoneticPr fontId="2"/>
  </si>
  <si>
    <t>ロータリーの基本情報</t>
    <rPh sb="6" eb="8">
      <t>キホン</t>
    </rPh>
    <rPh sb="8" eb="10">
      <t>ジョウホウ</t>
    </rPh>
    <phoneticPr fontId="2"/>
  </si>
  <si>
    <t>(006,187,419, 528, 595, 699のセット)</t>
    <phoneticPr fontId="2"/>
  </si>
  <si>
    <t>合計金額</t>
    <rPh sb="0" eb="2">
      <t>ゴウケイ</t>
    </rPh>
    <rPh sb="2" eb="4">
      <t>キンガク</t>
    </rPh>
    <phoneticPr fontId="2"/>
  </si>
  <si>
    <t>168-JA</t>
    <phoneticPr fontId="2"/>
  </si>
  <si>
    <t xml:space="preserve">516-JA </t>
    <phoneticPr fontId="2"/>
  </si>
  <si>
    <t>Better Together ロータリーとのパートナーシップ</t>
    <phoneticPr fontId="2"/>
  </si>
  <si>
    <r>
      <t>無料、1注文に
つき</t>
    </r>
    <r>
      <rPr>
        <b/>
        <sz val="7"/>
        <rFont val="HGP明朝E"/>
        <family val="1"/>
        <charset val="128"/>
      </rPr>
      <t>2部</t>
    </r>
    <r>
      <rPr>
        <sz val="7"/>
        <rFont val="HGP明朝E"/>
        <family val="1"/>
        <charset val="128"/>
      </rPr>
      <t>まで</t>
    </r>
    <rPh sb="0" eb="2">
      <t>ムリョウ</t>
    </rPh>
    <rPh sb="4" eb="6">
      <t>チュウモン</t>
    </rPh>
    <rPh sb="11" eb="12">
      <t>ブ</t>
    </rPh>
    <phoneticPr fontId="2"/>
  </si>
  <si>
    <r>
      <t>無料、1注文に
つき</t>
    </r>
    <r>
      <rPr>
        <b/>
        <sz val="7"/>
        <rFont val="HGP明朝E"/>
        <family val="1"/>
        <charset val="128"/>
      </rPr>
      <t>2</t>
    </r>
    <r>
      <rPr>
        <sz val="7"/>
        <rFont val="HGP明朝E"/>
        <family val="1"/>
        <charset val="128"/>
      </rPr>
      <t>部まで</t>
    </r>
    <rPh sb="0" eb="2">
      <t>ムリョウ</t>
    </rPh>
    <rPh sb="4" eb="6">
      <t>チュウモン</t>
    </rPh>
    <rPh sb="11" eb="12">
      <t>ブ</t>
    </rPh>
    <phoneticPr fontId="2"/>
  </si>
  <si>
    <t>掲載資料はshop.rotary.org (https://shop.rotary.org/) より抜粋しております。
価格は、予告なしに変更されることがございます。
また、ご返品に関して承ることができない場合もございますので、
ご注文の際ご不明点がございましたら、事前にお気軽にお問合せください。</t>
    <rPh sb="0" eb="2">
      <t>ケイサイ</t>
    </rPh>
    <rPh sb="2" eb="4">
      <t>シリョウ</t>
    </rPh>
    <rPh sb="50" eb="52">
      <t>バッスイ</t>
    </rPh>
    <rPh sb="88" eb="90">
      <t>ヘンピン</t>
    </rPh>
    <rPh sb="91" eb="92">
      <t>カン</t>
    </rPh>
    <rPh sb="94" eb="95">
      <t>ウケタマワ</t>
    </rPh>
    <rPh sb="103" eb="105">
      <t>バアイ</t>
    </rPh>
    <rPh sb="116" eb="118">
      <t>チュウモン</t>
    </rPh>
    <rPh sb="119" eb="120">
      <t>サイ</t>
    </rPh>
    <rPh sb="121" eb="124">
      <t>フメイテン</t>
    </rPh>
    <rPh sb="133" eb="135">
      <t>ジゼン</t>
    </rPh>
    <rPh sb="137" eb="139">
      <t>キガル</t>
    </rPh>
    <rPh sb="141" eb="143">
      <t>トイアワ</t>
    </rPh>
    <phoneticPr fontId="2"/>
  </si>
  <si>
    <r>
      <rPr>
        <sz val="9"/>
        <rFont val="HGP明朝E"/>
        <family val="1"/>
        <charset val="128"/>
      </rPr>
      <t xml:space="preserve">
595-JA</t>
    </r>
    <r>
      <rPr>
        <sz val="8"/>
        <rFont val="HGP明朝E"/>
        <family val="1"/>
        <charset val="128"/>
      </rPr>
      <t xml:space="preserve">
</t>
    </r>
    <phoneticPr fontId="2"/>
  </si>
  <si>
    <r>
      <rPr>
        <sz val="9"/>
        <rFont val="HGP明朝E"/>
        <family val="1"/>
        <charset val="128"/>
      </rPr>
      <t xml:space="preserve">
945-JA</t>
    </r>
    <r>
      <rPr>
        <sz val="6"/>
        <rFont val="HGP明朝E"/>
        <family val="1"/>
        <charset val="128"/>
      </rPr>
      <t xml:space="preserve">
</t>
    </r>
    <phoneticPr fontId="2"/>
  </si>
  <si>
    <t xml:space="preserve">
426-JA
</t>
    <phoneticPr fontId="2"/>
  </si>
  <si>
    <r>
      <t>無料、1注文に
つき</t>
    </r>
    <r>
      <rPr>
        <b/>
        <sz val="7"/>
        <rFont val="HGP明朝E"/>
        <family val="1"/>
        <charset val="128"/>
      </rPr>
      <t>2</t>
    </r>
    <r>
      <rPr>
        <sz val="7"/>
        <rFont val="HGP明朝E"/>
        <family val="1"/>
        <charset val="128"/>
      </rPr>
      <t>部まで</t>
    </r>
    <phoneticPr fontId="2"/>
  </si>
  <si>
    <t>ご購入者様名</t>
    <rPh sb="1" eb="4">
      <t>コウニュウシャ</t>
    </rPh>
    <rPh sb="4" eb="5">
      <t>サマ</t>
    </rPh>
    <rPh sb="5" eb="6">
      <t>メイ</t>
    </rPh>
    <phoneticPr fontId="2"/>
  </si>
  <si>
    <r>
      <t>965-JA
※</t>
    </r>
    <r>
      <rPr>
        <b/>
        <u/>
        <sz val="8"/>
        <rFont val="HGP明朝E"/>
        <family val="1"/>
        <charset val="128"/>
      </rPr>
      <t>改訂中</t>
    </r>
    <rPh sb="8" eb="10">
      <t>カイテイ</t>
    </rPh>
    <rPh sb="10" eb="11">
      <t>チュウ</t>
    </rPh>
    <phoneticPr fontId="2"/>
  </si>
  <si>
    <t>035-JA</t>
    <phoneticPr fontId="2"/>
  </si>
  <si>
    <t>663-JA</t>
    <phoneticPr fontId="2"/>
  </si>
  <si>
    <t>RYLA推進用カード  [10枚１組]</t>
    <phoneticPr fontId="2"/>
  </si>
  <si>
    <t>インターアクト推進用カード [10枚１組]</t>
    <phoneticPr fontId="2"/>
  </si>
  <si>
    <t>長期青少年交換推進用カード [10枚１組]</t>
    <phoneticPr fontId="2"/>
  </si>
  <si>
    <t>短期青少年交換推進用カード [10枚１組]</t>
    <rPh sb="0" eb="2">
      <t>タンキ</t>
    </rPh>
    <phoneticPr fontId="2"/>
  </si>
  <si>
    <t>新世代交換推進用カード  [10枚１組]</t>
    <phoneticPr fontId="2"/>
  </si>
  <si>
    <t>ロータリー平和センターピン[100個1組]</t>
    <rPh sb="5" eb="7">
      <t>ヘイワ</t>
    </rPh>
    <rPh sb="19" eb="20">
      <t>クミ</t>
    </rPh>
    <phoneticPr fontId="2"/>
  </si>
  <si>
    <t>ロータリー財団参照ガイド　(2017年版)</t>
    <rPh sb="7" eb="9">
      <t>サンショウ</t>
    </rPh>
    <rPh sb="18" eb="19">
      <t>ネン</t>
    </rPh>
    <rPh sb="19" eb="20">
      <t>バン</t>
    </rPh>
    <phoneticPr fontId="2"/>
  </si>
  <si>
    <t>ロータリー紹介用カード（ロータリーとは）　[50部1組]</t>
    <rPh sb="5" eb="8">
      <t>ショウカイヨウ</t>
    </rPh>
    <rPh sb="24" eb="25">
      <t>ブ</t>
    </rPh>
    <rPh sb="26" eb="27">
      <t>クミ</t>
    </rPh>
    <phoneticPr fontId="2"/>
  </si>
  <si>
    <t>ロータリー財団百年誌・ハードカバー装丁・通常版</t>
    <rPh sb="5" eb="7">
      <t>ザイダン</t>
    </rPh>
    <rPh sb="7" eb="9">
      <t>ヒャクネン</t>
    </rPh>
    <rPh sb="9" eb="10">
      <t>シ</t>
    </rPh>
    <rPh sb="17" eb="19">
      <t>ソウテイ</t>
    </rPh>
    <rPh sb="20" eb="22">
      <t>ツウジョウ</t>
    </rPh>
    <rPh sb="22" eb="23">
      <t>ハン</t>
    </rPh>
    <phoneticPr fontId="2"/>
  </si>
  <si>
    <t>ロータリー財団携帯用カード 2017年版　[10枚1組]</t>
    <rPh sb="5" eb="7">
      <t>ザイダン</t>
    </rPh>
    <rPh sb="7" eb="10">
      <t>ケイタイヨウ</t>
    </rPh>
    <rPh sb="18" eb="20">
      <t>ネンバン</t>
    </rPh>
    <rPh sb="19" eb="20">
      <t>バン</t>
    </rPh>
    <rPh sb="24" eb="25">
      <t>マイ</t>
    </rPh>
    <rPh sb="26" eb="27">
      <t>クミ</t>
    </rPh>
    <phoneticPr fontId="2"/>
  </si>
  <si>
    <t>End Polio Now ポスター　（オレンジ色）</t>
    <rPh sb="24" eb="25">
      <t>イロ</t>
    </rPh>
    <phoneticPr fontId="2"/>
  </si>
  <si>
    <t>ポリオを撲滅する５つの理由　ポスター　（グレー）</t>
    <rPh sb="4" eb="6">
      <t>ボクメツ</t>
    </rPh>
    <rPh sb="11" eb="13">
      <t>リユウ</t>
    </rPh>
    <phoneticPr fontId="2"/>
  </si>
  <si>
    <t>歴史をつくるカウントダウン　パンフレット</t>
    <rPh sb="0" eb="2">
      <t>レキシ</t>
    </rPh>
    <phoneticPr fontId="2"/>
  </si>
  <si>
    <t>ご請求先</t>
    <phoneticPr fontId="2"/>
  </si>
  <si>
    <t>お届先
ご住所 :</t>
    <rPh sb="1" eb="2">
      <t>トド</t>
    </rPh>
    <rPh sb="2" eb="3">
      <t>サキ</t>
    </rPh>
    <rPh sb="5" eb="7">
      <t>ジュウショ</t>
    </rPh>
    <phoneticPr fontId="2"/>
  </si>
  <si>
    <t>〒</t>
    <phoneticPr fontId="2"/>
  </si>
  <si>
    <t>FAX :</t>
    <phoneticPr fontId="2"/>
  </si>
  <si>
    <t>　　　　年　　　　月　　　　　日</t>
    <phoneticPr fontId="2"/>
  </si>
  <si>
    <r>
      <t>↓クラブ様でご購入の際は</t>
    </r>
    <r>
      <rPr>
        <b/>
        <sz val="8"/>
        <rFont val="HGP明朝E"/>
        <family val="1"/>
        <charset val="128"/>
      </rPr>
      <t>クラブ名</t>
    </r>
    <r>
      <rPr>
        <sz val="8"/>
        <rFont val="HGP明朝E"/>
        <family val="1"/>
        <charset val="128"/>
      </rPr>
      <t>を、ご個人様でご注文の際は</t>
    </r>
    <r>
      <rPr>
        <b/>
        <sz val="8"/>
        <rFont val="HGP明朝E"/>
        <family val="1"/>
        <charset val="128"/>
      </rPr>
      <t>お名前</t>
    </r>
    <r>
      <rPr>
        <sz val="8"/>
        <rFont val="HGP明朝E"/>
        <family val="1"/>
        <charset val="128"/>
      </rPr>
      <t>と</t>
    </r>
    <r>
      <rPr>
        <b/>
        <sz val="8"/>
        <rFont val="HGP明朝E"/>
        <family val="1"/>
        <charset val="128"/>
      </rPr>
      <t>ご所属のクラブ名</t>
    </r>
    <r>
      <rPr>
        <sz val="8"/>
        <rFont val="HGP明朝E"/>
        <family val="1"/>
        <charset val="128"/>
      </rPr>
      <t>をご記入ください。</t>
    </r>
    <rPh sb="4" eb="5">
      <t>サマ</t>
    </rPh>
    <rPh sb="7" eb="9">
      <t>コウニュウ</t>
    </rPh>
    <rPh sb="10" eb="11">
      <t>サイ</t>
    </rPh>
    <rPh sb="15" eb="16">
      <t>メイ</t>
    </rPh>
    <rPh sb="19" eb="21">
      <t>コジン</t>
    </rPh>
    <rPh sb="21" eb="22">
      <t>サマ</t>
    </rPh>
    <rPh sb="24" eb="26">
      <t>チュウモン</t>
    </rPh>
    <rPh sb="27" eb="28">
      <t>サイ</t>
    </rPh>
    <rPh sb="30" eb="32">
      <t>ナマエ</t>
    </rPh>
    <rPh sb="34" eb="36">
      <t>ショゾク</t>
    </rPh>
    <rPh sb="40" eb="41">
      <t>メイ</t>
    </rPh>
    <rPh sb="43" eb="45">
      <t>キニュウ</t>
    </rPh>
    <phoneticPr fontId="2"/>
  </si>
  <si>
    <t>※ピンク色の部分に、必要事項のご記入をお願いいたします。</t>
    <rPh sb="4" eb="5">
      <t>イロ</t>
    </rPh>
    <rPh sb="6" eb="8">
      <t>ブブン</t>
    </rPh>
    <rPh sb="10" eb="12">
      <t>ヒツヨウ</t>
    </rPh>
    <rPh sb="12" eb="14">
      <t>ジコウ</t>
    </rPh>
    <rPh sb="16" eb="18">
      <t>キニュウ</t>
    </rPh>
    <rPh sb="20" eb="21">
      <t>ネガ</t>
    </rPh>
    <phoneticPr fontId="2"/>
  </si>
  <si>
    <t>折返し、請求額をEメールもしくはFAXにてご連絡いたします。</t>
    <phoneticPr fontId="2"/>
  </si>
  <si>
    <r>
      <t>資料代金のお支払いは</t>
    </r>
    <r>
      <rPr>
        <b/>
        <u/>
        <sz val="10"/>
        <rFont val="HGP明朝E"/>
        <family val="1"/>
        <charset val="128"/>
      </rPr>
      <t>前払い</t>
    </r>
    <r>
      <rPr>
        <u/>
        <sz val="10"/>
        <rFont val="HGP明朝E"/>
        <family val="1"/>
        <charset val="128"/>
      </rPr>
      <t>でいただいております。</t>
    </r>
    <rPh sb="0" eb="2">
      <t>シリョウ</t>
    </rPh>
    <rPh sb="2" eb="4">
      <t>ダイキン</t>
    </rPh>
    <rPh sb="6" eb="8">
      <t>シハラ</t>
    </rPh>
    <rPh sb="10" eb="12">
      <t>マエバラ</t>
    </rPh>
    <phoneticPr fontId="2"/>
  </si>
  <si>
    <t xml:space="preserve"> EMAIL : </t>
    <phoneticPr fontId="2"/>
  </si>
  <si>
    <t>2540-JA</t>
    <phoneticPr fontId="2"/>
  </si>
  <si>
    <t>クラブの健康チェック</t>
    <phoneticPr fontId="2"/>
  </si>
  <si>
    <t>国際ロータリー/ロータリー財団年次報告　2016-17年度版</t>
    <rPh sb="0" eb="2">
      <t>コクサイ</t>
    </rPh>
    <rPh sb="13" eb="15">
      <t>ザイダン</t>
    </rPh>
    <rPh sb="15" eb="17">
      <t>ネンジ</t>
    </rPh>
    <rPh sb="17" eb="19">
      <t>ホウコク</t>
    </rPh>
    <rPh sb="27" eb="29">
      <t>ネンド</t>
    </rPh>
    <rPh sb="29" eb="30">
      <t>バン</t>
    </rPh>
    <phoneticPr fontId="2"/>
  </si>
  <si>
    <t>900-18JA</t>
    <phoneticPr fontId="2"/>
  </si>
  <si>
    <r>
      <t>無料、1注文に
つき</t>
    </r>
    <r>
      <rPr>
        <b/>
        <sz val="7"/>
        <rFont val="HGP明朝E"/>
        <family val="1"/>
        <charset val="128"/>
      </rPr>
      <t>100</t>
    </r>
    <r>
      <rPr>
        <sz val="7"/>
        <rFont val="HGP明朝E"/>
        <family val="1"/>
        <charset val="128"/>
      </rPr>
      <t>部まで</t>
    </r>
    <phoneticPr fontId="2"/>
  </si>
  <si>
    <r>
      <t>無料、1注文に
つき</t>
    </r>
    <r>
      <rPr>
        <b/>
        <sz val="6"/>
        <rFont val="HGP明朝E"/>
        <family val="1"/>
        <charset val="128"/>
      </rPr>
      <t>100部</t>
    </r>
    <r>
      <rPr>
        <sz val="6"/>
        <rFont val="HGP明朝E"/>
        <family val="1"/>
        <charset val="128"/>
      </rPr>
      <t>まで</t>
    </r>
    <phoneticPr fontId="2"/>
  </si>
  <si>
    <t>330-JA</t>
    <phoneticPr fontId="2"/>
  </si>
  <si>
    <t>941-JA</t>
    <phoneticPr fontId="2"/>
  </si>
  <si>
    <t>ロータリー平和フェローシップ･パンフレット</t>
    <rPh sb="5" eb="7">
      <t>ヘイワ</t>
    </rPh>
    <phoneticPr fontId="2"/>
  </si>
  <si>
    <t>ローターアクト推進用カード [10枚１組]</t>
    <rPh sb="7" eb="10">
      <t>スイシンヨウ</t>
    </rPh>
    <phoneticPr fontId="2"/>
  </si>
  <si>
    <t>824-JA</t>
    <phoneticPr fontId="2"/>
  </si>
  <si>
    <t>明日を支えるロータリーへの遺贈 パンフレット</t>
    <phoneticPr fontId="2"/>
  </si>
  <si>
    <t>無料、1注文に
つき1部まで</t>
    <phoneticPr fontId="2"/>
  </si>
  <si>
    <t>ロータリー: ご支援がかたちになるとき</t>
    <rPh sb="8" eb="10">
      <t>シエン</t>
    </rPh>
    <phoneticPr fontId="2"/>
  </si>
  <si>
    <t>ロータリーへの遺贈（遺贈友の会）　パンフレット</t>
    <rPh sb="7" eb="9">
      <t>イゾウ</t>
    </rPh>
    <rPh sb="10" eb="12">
      <t>イゾウ</t>
    </rPh>
    <rPh sb="12" eb="13">
      <t>トモ</t>
    </rPh>
    <rPh sb="14" eb="15">
      <t>カイ</t>
    </rPh>
    <phoneticPr fontId="2"/>
  </si>
  <si>
    <t xml:space="preserve">EMAIL: rijpnpi@rotary.org  </t>
    <phoneticPr fontId="2"/>
  </si>
  <si>
    <t>ロータリー財団委員会編（2018-21年度版）</t>
    <rPh sb="5" eb="7">
      <t>ザイダン</t>
    </rPh>
    <rPh sb="7" eb="10">
      <t>イインカイ</t>
    </rPh>
    <rPh sb="10" eb="11">
      <t>ヘン</t>
    </rPh>
    <rPh sb="21" eb="22">
      <t>バン</t>
    </rPh>
    <phoneticPr fontId="2"/>
  </si>
  <si>
    <t>970-MU</t>
    <phoneticPr fontId="2"/>
  </si>
  <si>
    <t>水と衛生　ピン　[100個１組]</t>
    <rPh sb="0" eb="1">
      <t>ミズ</t>
    </rPh>
    <rPh sb="2" eb="4">
      <t>エイセイ</t>
    </rPh>
    <rPh sb="12" eb="13">
      <t>コ</t>
    </rPh>
    <rPh sb="14" eb="15">
      <t>クミ</t>
    </rPh>
    <phoneticPr fontId="2"/>
  </si>
  <si>
    <t xml:space="preserve">417-JA
</t>
    <phoneticPr fontId="2"/>
  </si>
  <si>
    <t>国際ロータリー出版物日本語版注文用紙 (抜 粋)</t>
    <phoneticPr fontId="2"/>
  </si>
  <si>
    <t>更新日</t>
    <rPh sb="0" eb="3">
      <t>コウシンビ</t>
    </rPh>
    <phoneticPr fontId="2"/>
  </si>
  <si>
    <t>会議用書類フォルダー　(青色・紙製二つ折り)</t>
    <rPh sb="0" eb="2">
      <t>カイギ</t>
    </rPh>
    <rPh sb="2" eb="3">
      <t>ヨウ</t>
    </rPh>
    <rPh sb="3" eb="5">
      <t>ショルイ</t>
    </rPh>
    <rPh sb="12" eb="14">
      <t>アオイロ</t>
    </rPh>
    <rPh sb="15" eb="17">
      <t>カミセイ</t>
    </rPh>
    <rPh sb="17" eb="18">
      <t>フタ</t>
    </rPh>
    <rPh sb="19" eb="20">
      <t>オ</t>
    </rPh>
    <phoneticPr fontId="2"/>
  </si>
  <si>
    <t>戦略計画パンフレット　 [10部1組]</t>
    <rPh sb="0" eb="2">
      <t>センリャク</t>
    </rPh>
    <rPh sb="2" eb="4">
      <t>ケイカク</t>
    </rPh>
    <rPh sb="15" eb="16">
      <t>ブ</t>
    </rPh>
    <rPh sb="17" eb="18">
      <t>クミ</t>
    </rPh>
    <phoneticPr fontId="2"/>
  </si>
  <si>
    <t>ロータリー平和センター：平和の願いはきっとかなう</t>
    <rPh sb="5" eb="7">
      <t>ヘイワ</t>
    </rPh>
    <phoneticPr fontId="2"/>
  </si>
  <si>
    <t>169-ＪＡ</t>
    <phoneticPr fontId="2"/>
  </si>
  <si>
    <t>ロータリーの重点分野</t>
    <rPh sb="6" eb="8">
      <t>ジュウテン</t>
    </rPh>
    <rPh sb="8" eb="10">
      <t>ブンヤ</t>
    </rPh>
    <phoneticPr fontId="2"/>
  </si>
  <si>
    <t>奉仕と友情の輪を広げよう （旧ロータリーの基本知識）</t>
    <rPh sb="0" eb="2">
      <t>ホウシ</t>
    </rPh>
    <rPh sb="3" eb="5">
      <t>ユウジョウ</t>
    </rPh>
    <rPh sb="6" eb="7">
      <t>ワ</t>
    </rPh>
    <rPh sb="8" eb="9">
      <t>ヒロ</t>
    </rPh>
    <phoneticPr fontId="2"/>
  </si>
  <si>
    <r>
      <rPr>
        <u/>
        <sz val="9"/>
        <rFont val="HGP明朝E"/>
        <family val="1"/>
        <charset val="128"/>
      </rPr>
      <t>2018-19</t>
    </r>
    <r>
      <rPr>
        <sz val="9"/>
        <rFont val="HGP明朝E"/>
        <family val="1"/>
        <charset val="128"/>
      </rPr>
      <t>年度RIテーマとロータリー賞(旧会長賞)パンフレット</t>
    </r>
    <rPh sb="20" eb="21">
      <t>ショウ</t>
    </rPh>
    <rPh sb="22" eb="23">
      <t>キュウ</t>
    </rPh>
    <rPh sb="23" eb="25">
      <t>カイチョウ</t>
    </rPh>
    <rPh sb="25" eb="26">
      <t>ショウ</t>
    </rPh>
    <phoneticPr fontId="2"/>
  </si>
  <si>
    <t>035-EN</t>
    <phoneticPr fontId="2"/>
  </si>
  <si>
    <t>1ALUMNIPIN</t>
    <phoneticPr fontId="2"/>
  </si>
  <si>
    <t>クラブを成功に導くリーダーシップ：会長編 (2019-22年度版）</t>
    <rPh sb="4" eb="6">
      <t>セイコウ</t>
    </rPh>
    <rPh sb="7" eb="8">
      <t>ミチビ</t>
    </rPh>
    <rPh sb="17" eb="19">
      <t>カイチョウ</t>
    </rPh>
    <rPh sb="19" eb="20">
      <t>ヘン</t>
    </rPh>
    <rPh sb="29" eb="31">
      <t>ネンド</t>
    </rPh>
    <rPh sb="31" eb="32">
      <t>バン</t>
    </rPh>
    <phoneticPr fontId="2"/>
  </si>
  <si>
    <t>新入会員候補者向け資料：
自分にできること　今日から始めよう　[5枚1組]</t>
    <rPh sb="0" eb="2">
      <t>シンニュウ</t>
    </rPh>
    <rPh sb="2" eb="4">
      <t>カイイン</t>
    </rPh>
    <rPh sb="4" eb="7">
      <t>コウホシャ</t>
    </rPh>
    <rPh sb="7" eb="8">
      <t>ム</t>
    </rPh>
    <rPh sb="9" eb="11">
      <t>シリョウ</t>
    </rPh>
    <rPh sb="13" eb="15">
      <t>ジブン</t>
    </rPh>
    <rPh sb="22" eb="24">
      <t>キョウ</t>
    </rPh>
    <rPh sb="26" eb="27">
      <t>ハジ</t>
    </rPh>
    <rPh sb="33" eb="34">
      <t>マイ</t>
    </rPh>
    <phoneticPr fontId="2"/>
  </si>
  <si>
    <t>商品番号</t>
    <rPh sb="0" eb="2">
      <t>ショウヒン</t>
    </rPh>
    <rPh sb="2" eb="4">
      <t>バンゴウ</t>
    </rPh>
    <phoneticPr fontId="2"/>
  </si>
  <si>
    <t>2018/07/26</t>
    <phoneticPr fontId="2"/>
  </si>
  <si>
    <t>無料、部数限定</t>
  </si>
  <si>
    <t>無料、部数限定</t>
    <rPh sb="0" eb="2">
      <t>ムリョウ</t>
    </rPh>
    <phoneticPr fontId="2"/>
  </si>
  <si>
    <t>無償、部数限定</t>
    <rPh sb="0" eb="2">
      <t>ムショウ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</si>
</sst>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26" formatCode="\$#,##0.00_);[Red]\(\$#,##0.00\)"/>
    <numFmt numFmtId="176" formatCode="\$#,##0.00;\-\$#,##0.00"/>
    <numFmt numFmtId="177" formatCode="[$$-409]#,##0.00;[$$-409]#,##0.00"/>
    <numFmt numFmtId="178" formatCode="[$$-409]#,##0.00;\-[$$-409]#,##0.00"/>
  </numFmts>
  <fonts count="29">
    <font>
      <sz val="10"/>
      <name val="Arial"/>
      <family val="2"/>
    </font>
    <font>
      <sz val="10"/>
      <name val="Arial"/>
      <family val="2"/>
    </font>
    <font>
      <sz val="6"/>
      <name val="ＭＳ Ｐゴシック"/>
      <family val="3"/>
      <charset val="128"/>
    </font>
    <font>
      <b/>
      <sz val="14"/>
      <name val="HGP明朝E"/>
      <family val="1"/>
      <charset val="128"/>
    </font>
    <font>
      <sz val="10"/>
      <name val="HGP明朝E"/>
      <family val="1"/>
      <charset val="128"/>
    </font>
    <font>
      <sz val="6"/>
      <name val="HGP明朝E"/>
      <family val="1"/>
      <charset val="128"/>
    </font>
    <font>
      <u/>
      <sz val="10"/>
      <name val="HGP明朝E"/>
      <family val="1"/>
      <charset val="128"/>
    </font>
    <font>
      <sz val="9"/>
      <name val="HGP明朝E"/>
      <family val="1"/>
      <charset val="128"/>
    </font>
    <font>
      <sz val="8"/>
      <name val="HGP明朝E"/>
      <family val="1"/>
      <charset val="128"/>
    </font>
    <font>
      <sz val="7"/>
      <name val="HGP明朝E"/>
      <family val="1"/>
      <charset val="128"/>
    </font>
    <font>
      <sz val="14"/>
      <name val="HGP明朝E"/>
      <family val="1"/>
      <charset val="128"/>
    </font>
    <font>
      <b/>
      <sz val="10"/>
      <name val="HGP明朝E"/>
      <family val="1"/>
      <charset val="128"/>
    </font>
    <font>
      <b/>
      <sz val="7"/>
      <name val="HGP明朝E"/>
      <family val="1"/>
      <charset val="128"/>
    </font>
    <font>
      <sz val="8"/>
      <color rgb="FFFF0000"/>
      <name val="HGP明朝E"/>
      <family val="1"/>
      <charset val="128"/>
    </font>
    <font>
      <b/>
      <u/>
      <sz val="8"/>
      <name val="HGP明朝E"/>
      <family val="1"/>
      <charset val="128"/>
    </font>
    <font>
      <strike/>
      <sz val="9"/>
      <name val="HGP明朝E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name val="HGP明朝E"/>
      <family val="1"/>
      <charset val="128"/>
    </font>
    <font>
      <sz val="12"/>
      <name val="HGP明朝E"/>
      <family val="1"/>
      <charset val="128"/>
    </font>
    <font>
      <b/>
      <sz val="8"/>
      <name val="HGP明朝E"/>
      <family val="1"/>
      <charset val="128"/>
    </font>
    <font>
      <b/>
      <sz val="16"/>
      <color rgb="FFFF0000"/>
      <name val="HGP明朝E"/>
      <family val="1"/>
      <charset val="128"/>
    </font>
    <font>
      <b/>
      <u/>
      <sz val="10"/>
      <name val="HGP明朝E"/>
      <family val="1"/>
      <charset val="128"/>
    </font>
    <font>
      <u/>
      <sz val="11"/>
      <name val="HGP明朝E"/>
      <family val="1"/>
      <charset val="128"/>
    </font>
    <font>
      <b/>
      <sz val="6"/>
      <name val="HGP明朝E"/>
      <family val="1"/>
      <charset val="128"/>
    </font>
    <font>
      <u/>
      <sz val="10"/>
      <color theme="10"/>
      <name val="Arial"/>
      <family val="2"/>
    </font>
    <font>
      <sz val="11"/>
      <name val="HGP明朝E"/>
      <family val="1"/>
      <charset val="128"/>
    </font>
    <font>
      <u/>
      <sz val="9"/>
      <name val="HGP明朝E"/>
      <family val="1"/>
      <charset val="128"/>
    </font>
    <font>
      <strike/>
      <sz val="8"/>
      <name val="HGP明朝E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7EAE9"/>
        <bgColor indexed="64"/>
      </patternFill>
    </fill>
  </fills>
  <borders count="4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double">
        <color indexed="64"/>
      </bottom>
      <diagonal/>
    </border>
    <border>
      <left style="hair">
        <color theme="1"/>
      </left>
      <right style="hair">
        <color theme="1"/>
      </right>
      <top style="double">
        <color indexed="64"/>
      </top>
      <bottom style="hair">
        <color theme="1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theme="1"/>
      </right>
      <top style="hair">
        <color indexed="64"/>
      </top>
      <bottom style="hair">
        <color indexed="64"/>
      </bottom>
      <diagonal/>
    </border>
    <border>
      <left style="hair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1"/>
      </bottom>
      <diagonal/>
    </border>
    <border>
      <left/>
      <right style="hair">
        <color indexed="64"/>
      </right>
      <top/>
      <bottom style="hair">
        <color theme="1"/>
      </bottom>
      <diagonal/>
    </border>
    <border>
      <left style="hair">
        <color indexed="64"/>
      </left>
      <right style="hair">
        <color indexed="64"/>
      </right>
      <top style="hair">
        <color theme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259">
    <xf numFmtId="0" fontId="0" fillId="0" borderId="0" xfId="0">
      <alignment vertical="center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24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vertical="center" shrinkToFit="1"/>
    </xf>
    <xf numFmtId="0" fontId="4" fillId="0" borderId="0" xfId="0" applyFont="1" applyAlignment="1" applyProtection="1">
      <alignment vertical="center" shrinkToFit="1"/>
    </xf>
    <xf numFmtId="49" fontId="3" fillId="0" borderId="0" xfId="0" applyNumberFormat="1" applyFont="1" applyBorder="1" applyAlignment="1" applyProtection="1">
      <alignment horizontal="center" vertical="center" shrinkToFit="1"/>
    </xf>
    <xf numFmtId="49" fontId="4" fillId="0" borderId="0" xfId="0" applyNumberFormat="1" applyFont="1" applyBorder="1" applyAlignment="1" applyProtection="1">
      <alignment horizontal="center" vertical="center" shrinkToFit="1"/>
    </xf>
    <xf numFmtId="177" fontId="4" fillId="0" borderId="0" xfId="0" applyNumberFormat="1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26" fontId="4" fillId="0" borderId="0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</xf>
    <xf numFmtId="26" fontId="7" fillId="0" borderId="1" xfId="0" applyNumberFormat="1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 shrinkToFit="1"/>
    </xf>
    <xf numFmtId="0" fontId="7" fillId="0" borderId="12" xfId="0" applyFont="1" applyBorder="1" applyAlignment="1" applyProtection="1">
      <alignment horizontal="center" vertical="center" shrinkToFit="1"/>
    </xf>
    <xf numFmtId="0" fontId="7" fillId="0" borderId="0" xfId="0" applyFont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vertical="center" shrinkToFit="1"/>
    </xf>
    <xf numFmtId="0" fontId="7" fillId="0" borderId="0" xfId="0" applyFont="1" applyAlignment="1" applyProtection="1">
      <alignment vertical="center" shrinkToFit="1"/>
    </xf>
    <xf numFmtId="0" fontId="7" fillId="0" borderId="1" xfId="0" applyFont="1" applyBorder="1" applyAlignment="1" applyProtection="1">
      <alignment vertical="center" shrinkToFit="1"/>
    </xf>
    <xf numFmtId="26" fontId="7" fillId="0" borderId="12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26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22" xfId="0" applyFont="1" applyBorder="1" applyAlignment="1" applyProtection="1">
      <alignment vertical="center" shrinkToFit="1"/>
    </xf>
    <xf numFmtId="26" fontId="7" fillId="0" borderId="22" xfId="0" applyNumberFormat="1" applyFont="1" applyBorder="1" applyAlignment="1" applyProtection="1">
      <alignment horizontal="center" vertical="center" shrinkToFit="1"/>
    </xf>
    <xf numFmtId="0" fontId="7" fillId="0" borderId="23" xfId="0" applyFont="1" applyBorder="1" applyAlignment="1" applyProtection="1">
      <alignment vertical="center" shrinkToFit="1"/>
    </xf>
    <xf numFmtId="176" fontId="7" fillId="0" borderId="1" xfId="0" applyNumberFormat="1" applyFont="1" applyBorder="1" applyAlignment="1" applyProtection="1">
      <alignment horizontal="center" vertical="center" shrinkToFit="1"/>
    </xf>
    <xf numFmtId="0" fontId="8" fillId="0" borderId="3" xfId="0" applyFont="1" applyBorder="1" applyAlignment="1" applyProtection="1">
      <alignment horizontal="center" vertical="center" wrapText="1" shrinkToFit="1"/>
    </xf>
    <xf numFmtId="176" fontId="7" fillId="0" borderId="3" xfId="0" applyNumberFormat="1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</xf>
    <xf numFmtId="176" fontId="7" fillId="0" borderId="2" xfId="0" applyNumberFormat="1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vertical="center" shrinkToFit="1"/>
    </xf>
    <xf numFmtId="0" fontId="7" fillId="0" borderId="24" xfId="0" applyFont="1" applyBorder="1" applyAlignment="1" applyProtection="1">
      <alignment horizontal="center" vertical="center" shrinkToFit="1"/>
    </xf>
    <xf numFmtId="176" fontId="7" fillId="0" borderId="24" xfId="0" applyNumberFormat="1" applyFont="1" applyBorder="1" applyAlignment="1" applyProtection="1">
      <alignment horizontal="center" vertical="center" shrinkToFit="1"/>
    </xf>
    <xf numFmtId="0" fontId="7" fillId="0" borderId="6" xfId="0" applyFont="1" applyBorder="1" applyAlignment="1" applyProtection="1">
      <alignment vertical="center" shrinkToFit="1"/>
    </xf>
    <xf numFmtId="49" fontId="7" fillId="0" borderId="11" xfId="0" applyNumberFormat="1" applyFont="1" applyBorder="1" applyAlignment="1" applyProtection="1">
      <alignment horizontal="center" vertical="center" shrinkToFit="1"/>
    </xf>
    <xf numFmtId="0" fontId="7" fillId="0" borderId="11" xfId="0" applyFont="1" applyBorder="1" applyAlignment="1" applyProtection="1">
      <alignment vertical="center" wrapText="1" shrinkToFit="1"/>
    </xf>
    <xf numFmtId="0" fontId="7" fillId="0" borderId="11" xfId="0" applyFont="1" applyBorder="1" applyAlignment="1" applyProtection="1">
      <alignment horizontal="center" vertical="center" shrinkToFit="1"/>
    </xf>
    <xf numFmtId="26" fontId="7" fillId="0" borderId="11" xfId="0" applyNumberFormat="1" applyFont="1" applyBorder="1" applyAlignment="1" applyProtection="1">
      <alignment vertical="center" shrinkToFit="1"/>
    </xf>
    <xf numFmtId="0" fontId="8" fillId="0" borderId="0" xfId="0" applyFont="1" applyBorder="1" applyAlignment="1" applyProtection="1">
      <alignment vertical="center"/>
    </xf>
    <xf numFmtId="26" fontId="7" fillId="0" borderId="0" xfId="0" applyNumberFormat="1" applyFont="1" applyBorder="1" applyAlignment="1" applyProtection="1">
      <alignment horizontal="center" vertical="center" shrinkToFit="1"/>
    </xf>
    <xf numFmtId="176" fontId="7" fillId="0" borderId="0" xfId="0" applyNumberFormat="1" applyFont="1" applyBorder="1" applyAlignment="1" applyProtection="1">
      <alignment horizontal="center" vertical="center" shrinkToFit="1"/>
    </xf>
    <xf numFmtId="6" fontId="4" fillId="0" borderId="0" xfId="1" applyFont="1" applyBorder="1" applyAlignment="1" applyProtection="1">
      <alignment horizontal="left" vertical="center" shrinkToFit="1"/>
    </xf>
    <xf numFmtId="6" fontId="4" fillId="0" borderId="0" xfId="1" applyFont="1" applyBorder="1" applyAlignment="1" applyProtection="1">
      <alignment horizontal="center" vertical="center" shrinkToFit="1"/>
    </xf>
    <xf numFmtId="177" fontId="4" fillId="0" borderId="0" xfId="1" applyNumberFormat="1" applyFont="1" applyBorder="1" applyAlignment="1" applyProtection="1">
      <alignment horizontal="center" vertical="center" shrinkToFit="1"/>
    </xf>
    <xf numFmtId="177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shrinkToFit="1"/>
    </xf>
    <xf numFmtId="177" fontId="4" fillId="0" borderId="0" xfId="0" applyNumberFormat="1" applyFont="1" applyAlignment="1" applyProtection="1">
      <alignment horizontal="center" vertical="center" shrinkToFit="1"/>
    </xf>
    <xf numFmtId="49" fontId="4" fillId="0" borderId="0" xfId="0" applyNumberFormat="1" applyFont="1" applyAlignment="1" applyProtection="1">
      <alignment horizontal="center" vertical="center" shrinkToFit="1"/>
    </xf>
    <xf numFmtId="26" fontId="4" fillId="0" borderId="0" xfId="0" applyNumberFormat="1" applyFont="1" applyAlignment="1" applyProtection="1">
      <alignment horizontal="center" vertical="center" shrinkToFit="1"/>
    </xf>
    <xf numFmtId="176" fontId="4" fillId="0" borderId="0" xfId="0" applyNumberFormat="1" applyFont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26" fontId="7" fillId="0" borderId="5" xfId="0" applyNumberFormat="1" applyFont="1" applyBorder="1" applyAlignment="1" applyProtection="1">
      <alignment horizontal="center" vertical="center" shrinkToFit="1"/>
    </xf>
    <xf numFmtId="176" fontId="7" fillId="0" borderId="5" xfId="0" applyNumberFormat="1" applyFont="1" applyBorder="1" applyAlignment="1" applyProtection="1">
      <alignment horizontal="center" vertical="center" shrinkToFit="1"/>
    </xf>
    <xf numFmtId="176" fontId="5" fillId="0" borderId="2" xfId="0" applyNumberFormat="1" applyFont="1" applyBorder="1" applyAlignment="1" applyProtection="1">
      <alignment horizontal="center" vertical="center" shrinkToFit="1"/>
    </xf>
    <xf numFmtId="177" fontId="4" fillId="0" borderId="12" xfId="0" applyNumberFormat="1" applyFont="1" applyBorder="1" applyAlignment="1" applyProtection="1">
      <alignment horizontal="center" vertical="center" shrinkToFit="1"/>
    </xf>
    <xf numFmtId="177" fontId="4" fillId="0" borderId="22" xfId="0" applyNumberFormat="1" applyFont="1" applyBorder="1" applyAlignment="1" applyProtection="1">
      <alignment horizontal="center" vertical="center" shrinkToFit="1"/>
    </xf>
    <xf numFmtId="177" fontId="4" fillId="0" borderId="1" xfId="0" applyNumberFormat="1" applyFont="1" applyBorder="1" applyAlignment="1" applyProtection="1">
      <alignment horizontal="center" vertical="center" shrinkToFit="1"/>
    </xf>
    <xf numFmtId="177" fontId="4" fillId="0" borderId="3" xfId="0" applyNumberFormat="1" applyFont="1" applyBorder="1" applyAlignment="1" applyProtection="1">
      <alignment horizontal="center" vertical="center" shrinkToFit="1"/>
    </xf>
    <xf numFmtId="26" fontId="4" fillId="0" borderId="1" xfId="0" applyNumberFormat="1" applyFont="1" applyBorder="1" applyAlignment="1" applyProtection="1">
      <alignment horizontal="center" vertical="center" shrinkToFit="1"/>
    </xf>
    <xf numFmtId="176" fontId="4" fillId="0" borderId="1" xfId="0" applyNumberFormat="1" applyFont="1" applyBorder="1" applyAlignment="1" applyProtection="1">
      <alignment horizontal="center" vertical="center" shrinkToFit="1"/>
    </xf>
    <xf numFmtId="177" fontId="4" fillId="0" borderId="24" xfId="0" applyNumberFormat="1" applyFont="1" applyBorder="1" applyAlignment="1" applyProtection="1">
      <alignment horizontal="center" vertical="center" shrinkToFit="1"/>
    </xf>
    <xf numFmtId="177" fontId="11" fillId="0" borderId="0" xfId="0" applyNumberFormat="1" applyFont="1" applyBorder="1" applyAlignment="1" applyProtection="1">
      <alignment horizontal="center" vertical="center" shrinkToFit="1"/>
    </xf>
    <xf numFmtId="177" fontId="4" fillId="0" borderId="1" xfId="0" applyNumberFormat="1" applyFont="1" applyFill="1" applyBorder="1" applyAlignment="1" applyProtection="1">
      <alignment horizontal="center" vertical="center" shrinkToFit="1"/>
    </xf>
    <xf numFmtId="177" fontId="4" fillId="0" borderId="2" xfId="0" applyNumberFormat="1" applyFont="1" applyBorder="1" applyAlignment="1" applyProtection="1">
      <alignment horizontal="center" vertical="center" shrinkToFit="1"/>
    </xf>
    <xf numFmtId="177" fontId="4" fillId="0" borderId="11" xfId="0" applyNumberFormat="1" applyFont="1" applyBorder="1" applyAlignment="1" applyProtection="1">
      <alignment horizontal="center" vertical="center" shrinkToFit="1"/>
    </xf>
    <xf numFmtId="0" fontId="7" fillId="0" borderId="12" xfId="0" applyFont="1" applyBorder="1" applyAlignment="1" applyProtection="1">
      <alignment horizontal="center" vertical="center" shrinkToFit="1"/>
    </xf>
    <xf numFmtId="177" fontId="4" fillId="0" borderId="1" xfId="0" applyNumberFormat="1" applyFont="1" applyBorder="1" applyAlignment="1" applyProtection="1">
      <alignment horizontal="center" vertical="center" shrinkToFit="1"/>
    </xf>
    <xf numFmtId="26" fontId="7" fillId="0" borderId="1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177" fontId="4" fillId="0" borderId="12" xfId="0" applyNumberFormat="1" applyFont="1" applyBorder="1" applyAlignment="1" applyProtection="1">
      <alignment horizontal="center" vertical="center" shrinkToFit="1"/>
    </xf>
    <xf numFmtId="26" fontId="7" fillId="0" borderId="12" xfId="0" applyNumberFormat="1" applyFont="1" applyBorder="1" applyAlignment="1" applyProtection="1">
      <alignment horizontal="center" vertical="center" shrinkToFit="1"/>
    </xf>
    <xf numFmtId="26" fontId="7" fillId="0" borderId="1" xfId="0" applyNumberFormat="1" applyFont="1" applyBorder="1" applyAlignment="1" applyProtection="1">
      <alignment horizontal="center" vertical="center" shrinkToFit="1"/>
    </xf>
    <xf numFmtId="26" fontId="9" fillId="0" borderId="5" xfId="0" applyNumberFormat="1" applyFont="1" applyBorder="1" applyAlignment="1" applyProtection="1">
      <alignment horizontal="center" vertical="center" wrapText="1" shrinkToFit="1"/>
    </xf>
    <xf numFmtId="26" fontId="9" fillId="0" borderId="12" xfId="0" applyNumberFormat="1" applyFont="1" applyBorder="1" applyAlignment="1" applyProtection="1">
      <alignment horizontal="center" vertical="center" wrapText="1" shrinkToFit="1"/>
    </xf>
    <xf numFmtId="26" fontId="8" fillId="0" borderId="5" xfId="0" applyNumberFormat="1" applyFont="1" applyBorder="1" applyAlignment="1" applyProtection="1">
      <alignment horizontal="center" vertical="center" shrinkToFit="1"/>
    </xf>
    <xf numFmtId="26" fontId="9" fillId="0" borderId="5" xfId="0" applyNumberFormat="1" applyFont="1" applyBorder="1" applyAlignment="1" applyProtection="1">
      <alignment horizontal="center" vertical="center" shrinkToFit="1"/>
    </xf>
    <xf numFmtId="26" fontId="9" fillId="0" borderId="5" xfId="0" applyNumberFormat="1" applyFont="1" applyBorder="1" applyAlignment="1" applyProtection="1">
      <alignment horizontal="center" vertical="center" wrapText="1"/>
    </xf>
    <xf numFmtId="176" fontId="9" fillId="0" borderId="5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 shrinkToFit="1"/>
    </xf>
    <xf numFmtId="49" fontId="7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wrapText="1" shrinkToFit="1"/>
    </xf>
    <xf numFmtId="177" fontId="4" fillId="0" borderId="1" xfId="0" applyNumberFormat="1" applyFont="1" applyBorder="1" applyAlignment="1" applyProtection="1">
      <alignment horizontal="center" vertical="center" shrinkToFit="1"/>
    </xf>
    <xf numFmtId="26" fontId="15" fillId="0" borderId="5" xfId="0" applyNumberFormat="1" applyFont="1" applyBorder="1" applyAlignment="1" applyProtection="1">
      <alignment horizontal="center" vertical="center" shrinkToFit="1"/>
    </xf>
    <xf numFmtId="26" fontId="7" fillId="0" borderId="2" xfId="0" applyNumberFormat="1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Border="1" applyAlignment="1" applyProtection="1">
      <alignment horizontal="center" vertical="center" shrinkToFit="1"/>
    </xf>
    <xf numFmtId="49" fontId="6" fillId="0" borderId="0" xfId="0" applyNumberFormat="1" applyFont="1" applyBorder="1" applyAlignment="1" applyProtection="1">
      <alignment vertical="center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6" fontId="4" fillId="0" borderId="11" xfId="1" applyFont="1" applyBorder="1" applyAlignment="1" applyProtection="1">
      <alignment horizontal="left" vertical="center" shrinkToFit="1"/>
    </xf>
    <xf numFmtId="177" fontId="4" fillId="0" borderId="11" xfId="1" applyNumberFormat="1" applyFont="1" applyBorder="1" applyAlignment="1" applyProtection="1">
      <alignment horizontal="center" vertical="center" shrinkToFit="1"/>
    </xf>
    <xf numFmtId="6" fontId="4" fillId="0" borderId="11" xfId="1" applyFont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vertical="center" shrinkToFit="1"/>
      <protection locked="0"/>
    </xf>
    <xf numFmtId="0" fontId="4" fillId="0" borderId="11" xfId="0" applyFont="1" applyBorder="1" applyAlignment="1" applyProtection="1">
      <alignment vertical="center" shrinkToFit="1"/>
    </xf>
    <xf numFmtId="0" fontId="4" fillId="0" borderId="11" xfId="0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 shrinkToFit="1"/>
    </xf>
    <xf numFmtId="0" fontId="13" fillId="0" borderId="11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horizontal="right" vertical="center" shrinkToFit="1"/>
    </xf>
    <xf numFmtId="0" fontId="8" fillId="0" borderId="11" xfId="0" applyFont="1" applyBorder="1" applyAlignment="1" applyProtection="1">
      <alignment vertical="center" shrinkToFit="1"/>
    </xf>
    <xf numFmtId="177" fontId="4" fillId="0" borderId="0" xfId="0" applyNumberFormat="1" applyFont="1" applyFill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vertical="center" shrinkToFit="1"/>
    </xf>
    <xf numFmtId="49" fontId="7" fillId="0" borderId="0" xfId="0" applyNumberFormat="1" applyFont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vertical="center" shrinkToFit="1"/>
    </xf>
    <xf numFmtId="26" fontId="19" fillId="0" borderId="1" xfId="0" applyNumberFormat="1" applyFont="1" applyBorder="1" applyAlignment="1" applyProtection="1">
      <alignment horizontal="center" vertical="center" shrinkToFit="1"/>
    </xf>
    <xf numFmtId="177" fontId="4" fillId="0" borderId="32" xfId="0" applyNumberFormat="1" applyFont="1" applyBorder="1" applyAlignment="1" applyProtection="1">
      <alignment horizontal="center" vertical="center" shrinkToFit="1"/>
    </xf>
    <xf numFmtId="49" fontId="7" fillId="0" borderId="32" xfId="0" applyNumberFormat="1" applyFont="1" applyBorder="1" applyAlignment="1" applyProtection="1">
      <alignment horizontal="center" vertical="center" shrinkToFit="1"/>
    </xf>
    <xf numFmtId="49" fontId="7" fillId="2" borderId="3" xfId="0" applyNumberFormat="1" applyFont="1" applyFill="1" applyBorder="1" applyAlignment="1" applyProtection="1">
      <alignment horizontal="center" vertical="center" shrinkToFit="1"/>
    </xf>
    <xf numFmtId="0" fontId="7" fillId="2" borderId="3" xfId="0" applyFont="1" applyFill="1" applyBorder="1" applyAlignment="1" applyProtection="1">
      <alignment horizontal="center" vertical="center" shrinkToFit="1"/>
    </xf>
    <xf numFmtId="0" fontId="7" fillId="2" borderId="33" xfId="0" applyFont="1" applyFill="1" applyBorder="1" applyAlignment="1" applyProtection="1">
      <alignment horizontal="center" vertical="center" shrinkToFit="1"/>
    </xf>
    <xf numFmtId="26" fontId="7" fillId="2" borderId="33" xfId="0" applyNumberFormat="1" applyFont="1" applyFill="1" applyBorder="1" applyAlignment="1" applyProtection="1">
      <alignment horizontal="center" vertical="center" shrinkToFit="1"/>
    </xf>
    <xf numFmtId="177" fontId="7" fillId="2" borderId="3" xfId="0" applyNumberFormat="1" applyFont="1" applyFill="1" applyBorder="1" applyAlignment="1" applyProtection="1">
      <alignment horizontal="center" vertical="center" shrinkToFit="1"/>
    </xf>
    <xf numFmtId="49" fontId="7" fillId="2" borderId="30" xfId="0" applyNumberFormat="1" applyFont="1" applyFill="1" applyBorder="1" applyAlignment="1" applyProtection="1">
      <alignment horizontal="center" vertical="center" shrinkToFit="1"/>
    </xf>
    <xf numFmtId="0" fontId="7" fillId="2" borderId="20" xfId="0" applyFont="1" applyFill="1" applyBorder="1" applyAlignment="1" applyProtection="1">
      <alignment horizontal="center" vertical="center" shrinkToFit="1"/>
    </xf>
    <xf numFmtId="176" fontId="7" fillId="2" borderId="20" xfId="0" applyNumberFormat="1" applyFont="1" applyFill="1" applyBorder="1" applyAlignment="1" applyProtection="1">
      <alignment horizontal="center" vertical="center" shrinkToFit="1"/>
    </xf>
    <xf numFmtId="177" fontId="7" fillId="2" borderId="30" xfId="0" applyNumberFormat="1" applyFont="1" applyFill="1" applyBorder="1" applyAlignment="1" applyProtection="1">
      <alignment horizontal="center" vertical="center" shrinkToFit="1"/>
    </xf>
    <xf numFmtId="176" fontId="5" fillId="0" borderId="1" xfId="0" applyNumberFormat="1" applyFont="1" applyBorder="1" applyAlignment="1" applyProtection="1">
      <alignment horizontal="center" vertical="center" wrapText="1" shrinkToFit="1"/>
    </xf>
    <xf numFmtId="177" fontId="4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176" fontId="7" fillId="0" borderId="1" xfId="0" applyNumberFormat="1" applyFont="1" applyBorder="1" applyAlignment="1" applyProtection="1">
      <alignment horizontal="center" vertical="center" wrapText="1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4" fillId="3" borderId="27" xfId="0" applyFont="1" applyFill="1" applyBorder="1" applyAlignment="1" applyProtection="1">
      <alignment horizontal="left" vertical="center" shrinkToFit="1"/>
      <protection locked="0"/>
    </xf>
    <xf numFmtId="6" fontId="4" fillId="3" borderId="28" xfId="1" applyFont="1" applyFill="1" applyBorder="1" applyAlignment="1" applyProtection="1">
      <alignment horizontal="left" vertical="center" shrinkToFit="1"/>
      <protection locked="0"/>
    </xf>
    <xf numFmtId="0" fontId="25" fillId="0" borderId="0" xfId="2" applyBorder="1" applyAlignment="1" applyProtection="1">
      <alignment vertical="center" shrinkToFit="1"/>
    </xf>
    <xf numFmtId="177" fontId="4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26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26" fontId="7" fillId="0" borderId="2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34" xfId="0" applyFont="1" applyBorder="1" applyAlignment="1" applyProtection="1">
      <alignment horizontal="center" vertical="center" shrinkToFit="1"/>
    </xf>
    <xf numFmtId="26" fontId="7" fillId="0" borderId="36" xfId="0" applyNumberFormat="1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 wrapText="1" shrinkToFit="1"/>
    </xf>
    <xf numFmtId="49" fontId="5" fillId="0" borderId="0" xfId="0" applyNumberFormat="1" applyFont="1" applyBorder="1" applyAlignment="1" applyProtection="1">
      <alignment vertical="center" shrinkToFit="1"/>
    </xf>
    <xf numFmtId="49" fontId="7" fillId="0" borderId="0" xfId="0" applyNumberFormat="1" applyFont="1" applyBorder="1" applyAlignment="1" applyProtection="1">
      <alignment horizontal="right" vertical="center" shrinkToFit="1"/>
    </xf>
    <xf numFmtId="49" fontId="26" fillId="0" borderId="0" xfId="0" applyNumberFormat="1" applyFont="1" applyBorder="1" applyAlignment="1" applyProtection="1">
      <alignment vertical="center" shrinkToFit="1"/>
    </xf>
    <xf numFmtId="49" fontId="26" fillId="0" borderId="0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176" fontId="7" fillId="0" borderId="2" xfId="0" applyNumberFormat="1" applyFont="1" applyBorder="1" applyAlignment="1" applyProtection="1">
      <alignment horizontal="center" vertical="center" shrinkToFit="1"/>
    </xf>
    <xf numFmtId="0" fontId="7" fillId="0" borderId="37" xfId="0" applyFont="1" applyBorder="1" applyAlignment="1" applyProtection="1">
      <alignment horizontal="center" vertical="center" shrinkToFit="1"/>
    </xf>
    <xf numFmtId="0" fontId="8" fillId="0" borderId="27" xfId="0" applyFont="1" applyBorder="1" applyAlignment="1" applyProtection="1">
      <alignment vertical="center" shrinkToFit="1"/>
    </xf>
    <xf numFmtId="0" fontId="7" fillId="0" borderId="37" xfId="0" applyFont="1" applyBorder="1" applyAlignment="1" applyProtection="1">
      <alignment horizontal="center" vertical="center" shrinkToFit="1"/>
      <protection locked="0"/>
    </xf>
    <xf numFmtId="176" fontId="7" fillId="0" borderId="37" xfId="0" applyNumberFormat="1" applyFont="1" applyBorder="1" applyAlignment="1" applyProtection="1">
      <alignment horizontal="center" vertical="center" shrinkToFit="1"/>
    </xf>
    <xf numFmtId="177" fontId="4" fillId="0" borderId="38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8" fillId="0" borderId="11" xfId="0" applyFont="1" applyBorder="1" applyAlignment="1" applyProtection="1">
      <alignment horizontal="left" vertical="center" shrinkToFit="1"/>
    </xf>
    <xf numFmtId="0" fontId="7" fillId="0" borderId="32" xfId="0" applyFont="1" applyBorder="1" applyAlignment="1" applyProtection="1">
      <alignment horizontal="left" vertical="center" wrapText="1" shrinkToFit="1"/>
    </xf>
    <xf numFmtId="0" fontId="7" fillId="0" borderId="1" xfId="0" applyFont="1" applyBorder="1" applyAlignment="1" applyProtection="1">
      <alignment vertical="center"/>
    </xf>
    <xf numFmtId="0" fontId="7" fillId="0" borderId="1" xfId="0" applyFont="1" applyFill="1" applyBorder="1" applyAlignment="1" applyProtection="1">
      <alignment vertical="center" shrinkToFit="1"/>
    </xf>
    <xf numFmtId="0" fontId="7" fillId="0" borderId="3" xfId="0" applyFont="1" applyBorder="1" applyAlignment="1" applyProtection="1">
      <alignment vertical="center" shrinkToFit="1"/>
    </xf>
    <xf numFmtId="0" fontId="7" fillId="0" borderId="1" xfId="0" applyFont="1" applyFill="1" applyBorder="1" applyAlignment="1" applyProtection="1">
      <alignment vertical="center"/>
    </xf>
    <xf numFmtId="0" fontId="7" fillId="0" borderId="31" xfId="0" applyFont="1" applyBorder="1" applyAlignment="1" applyProtection="1">
      <alignment vertical="center" shrinkToFit="1"/>
    </xf>
    <xf numFmtId="0" fontId="7" fillId="0" borderId="21" xfId="0" applyFont="1" applyBorder="1" applyAlignment="1" applyProtection="1">
      <alignment vertical="center" shrinkToFit="1"/>
    </xf>
    <xf numFmtId="6" fontId="7" fillId="0" borderId="0" xfId="1" applyFont="1" applyBorder="1" applyAlignment="1" applyProtection="1">
      <alignment horizontal="left" vertical="center" shrinkToFit="1"/>
    </xf>
    <xf numFmtId="0" fontId="7" fillId="0" borderId="20" xfId="0" applyFont="1" applyBorder="1" applyAlignment="1" applyProtection="1">
      <alignment vertical="center" shrinkToFit="1"/>
    </xf>
    <xf numFmtId="0" fontId="7" fillId="0" borderId="35" xfId="0" applyFont="1" applyBorder="1" applyAlignment="1" applyProtection="1">
      <alignment vertical="center" shrinkToFit="1"/>
    </xf>
    <xf numFmtId="0" fontId="7" fillId="0" borderId="24" xfId="0" applyFont="1" applyBorder="1" applyAlignment="1" applyProtection="1">
      <alignment vertical="center" shrinkToFit="1"/>
    </xf>
    <xf numFmtId="0" fontId="9" fillId="0" borderId="0" xfId="0" applyFont="1" applyBorder="1" applyAlignment="1" applyProtection="1">
      <alignment vertical="center" shrinkToFit="1"/>
    </xf>
    <xf numFmtId="0" fontId="8" fillId="0" borderId="0" xfId="0" applyFont="1" applyBorder="1" applyAlignment="1" applyProtection="1">
      <alignment vertical="center" shrinkToFit="1"/>
    </xf>
    <xf numFmtId="0" fontId="28" fillId="0" borderId="1" xfId="0" applyFont="1" applyBorder="1" applyAlignment="1" applyProtection="1">
      <alignment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26" fontId="7" fillId="0" borderId="1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Fill="1" applyBorder="1" applyAlignment="1" applyProtection="1">
      <alignment vertical="center" shrinkToFit="1"/>
    </xf>
    <xf numFmtId="0" fontId="7" fillId="0" borderId="1" xfId="0" applyFont="1" applyFill="1" applyBorder="1" applyAlignment="1" applyProtection="1">
      <alignment vertical="center" shrinkToFit="1"/>
      <protection locked="0"/>
    </xf>
    <xf numFmtId="26" fontId="7" fillId="0" borderId="1" xfId="0" applyNumberFormat="1" applyFont="1" applyFill="1" applyBorder="1" applyAlignment="1" applyProtection="1">
      <alignment vertical="center" shrinkToFit="1"/>
    </xf>
    <xf numFmtId="26" fontId="7" fillId="0" borderId="2" xfId="0" applyNumberFormat="1" applyFont="1" applyFill="1" applyBorder="1" applyAlignment="1" applyProtection="1">
      <alignment vertical="center" shrinkToFit="1"/>
    </xf>
    <xf numFmtId="177" fontId="4" fillId="0" borderId="1" xfId="0" applyNumberFormat="1" applyFont="1" applyBorder="1" applyAlignment="1" applyProtection="1">
      <alignment vertical="center" shrinkToFit="1"/>
    </xf>
    <xf numFmtId="26" fontId="4" fillId="0" borderId="26" xfId="0" applyNumberFormat="1" applyFont="1" applyFill="1" applyBorder="1" applyAlignment="1" applyProtection="1">
      <alignment vertical="center" shrinkToFit="1"/>
    </xf>
    <xf numFmtId="26" fontId="4" fillId="0" borderId="1" xfId="0" applyNumberFormat="1" applyFont="1" applyFill="1" applyBorder="1" applyAlignment="1" applyProtection="1">
      <alignment vertical="center" shrinkToFit="1"/>
    </xf>
    <xf numFmtId="0" fontId="5" fillId="0" borderId="2" xfId="0" applyFont="1" applyBorder="1" applyAlignment="1" applyProtection="1">
      <alignment horizontal="center" vertical="center" shrinkToFit="1"/>
    </xf>
    <xf numFmtId="177" fontId="4" fillId="0" borderId="1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26" fontId="7" fillId="0" borderId="1" xfId="0" applyNumberFormat="1" applyFont="1" applyFill="1" applyBorder="1" applyAlignment="1" applyProtection="1">
      <alignment horizontal="center" vertical="center" shrinkToFit="1"/>
    </xf>
    <xf numFmtId="177" fontId="4" fillId="0" borderId="1" xfId="0" applyNumberFormat="1" applyFont="1" applyBorder="1" applyAlignment="1" applyProtection="1">
      <alignment horizontal="center" vertical="center" shrinkToFit="1"/>
    </xf>
    <xf numFmtId="177" fontId="4" fillId="0" borderId="2" xfId="0" applyNumberFormat="1" applyFont="1" applyBorder="1" applyAlignment="1" applyProtection="1">
      <alignment horizontal="center" vertical="center" shrinkToFit="1"/>
    </xf>
    <xf numFmtId="177" fontId="4" fillId="0" borderId="4" xfId="0" applyNumberFormat="1" applyFont="1" applyBorder="1" applyAlignment="1" applyProtection="1">
      <alignment horizontal="center" vertical="center" shrinkToFit="1"/>
    </xf>
    <xf numFmtId="177" fontId="4" fillId="0" borderId="3" xfId="0" applyNumberFormat="1" applyFont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26" fontId="7" fillId="0" borderId="3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26" fontId="7" fillId="0" borderId="1" xfId="0" applyNumberFormat="1" applyFont="1" applyFill="1" applyBorder="1" applyAlignment="1" applyProtection="1">
      <alignment horizontal="center" vertical="center" shrinkToFit="1"/>
    </xf>
    <xf numFmtId="177" fontId="4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 shrinkToFit="1"/>
    </xf>
    <xf numFmtId="26" fontId="7" fillId="0" borderId="3" xfId="0" applyNumberFormat="1" applyFont="1" applyFill="1" applyBorder="1" applyAlignment="1" applyProtection="1">
      <alignment horizontal="center" vertical="center" shrinkToFit="1"/>
    </xf>
    <xf numFmtId="26" fontId="7" fillId="0" borderId="2" xfId="0" applyNumberFormat="1" applyFont="1" applyFill="1" applyBorder="1" applyAlignment="1" applyProtection="1">
      <alignment horizontal="center" vertical="center" shrinkToFit="1"/>
    </xf>
    <xf numFmtId="26" fontId="4" fillId="0" borderId="25" xfId="0" applyNumberFormat="1" applyFont="1" applyFill="1" applyBorder="1" applyAlignment="1" applyProtection="1">
      <alignment horizontal="center" vertical="center" shrinkToFit="1"/>
    </xf>
    <xf numFmtId="26" fontId="4" fillId="0" borderId="26" xfId="0" applyNumberFormat="1" applyFont="1" applyFill="1" applyBorder="1" applyAlignment="1" applyProtection="1">
      <alignment horizontal="center" vertical="center" shrinkToFit="1"/>
    </xf>
    <xf numFmtId="0" fontId="7" fillId="0" borderId="20" xfId="0" applyFont="1" applyBorder="1" applyAlignment="1" applyProtection="1">
      <alignment horizontal="center" vertical="center" wrapText="1" shrinkToFit="1"/>
    </xf>
    <xf numFmtId="0" fontId="7" fillId="0" borderId="21" xfId="0" applyFont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</xf>
    <xf numFmtId="49" fontId="21" fillId="0" borderId="0" xfId="0" applyNumberFormat="1" applyFont="1" applyAlignment="1" applyProtection="1">
      <alignment horizontal="center" vertical="center" shrinkToFit="1"/>
    </xf>
    <xf numFmtId="0" fontId="4" fillId="3" borderId="0" xfId="0" applyFont="1" applyFill="1" applyBorder="1" applyAlignment="1" applyProtection="1">
      <alignment horizontal="left" vertical="center"/>
      <protection locked="0"/>
    </xf>
    <xf numFmtId="0" fontId="4" fillId="3" borderId="27" xfId="0" applyFont="1" applyFill="1" applyBorder="1" applyAlignment="1" applyProtection="1">
      <alignment horizontal="left" vertical="center"/>
      <protection locked="0"/>
    </xf>
    <xf numFmtId="49" fontId="4" fillId="0" borderId="0" xfId="0" applyNumberFormat="1" applyFont="1" applyAlignment="1" applyProtection="1">
      <alignment horizontal="center" vertical="center" wrapText="1" shrinkToFit="1"/>
    </xf>
    <xf numFmtId="49" fontId="4" fillId="0" borderId="0" xfId="0" applyNumberFormat="1" applyFont="1" applyAlignment="1" applyProtection="1">
      <alignment horizontal="center" vertical="center" shrinkToFit="1"/>
    </xf>
    <xf numFmtId="178" fontId="4" fillId="0" borderId="29" xfId="0" applyNumberFormat="1" applyFont="1" applyBorder="1" applyAlignment="1" applyProtection="1">
      <alignment horizontal="center" vertical="center" shrinkToFit="1"/>
      <protection locked="0"/>
    </xf>
    <xf numFmtId="0" fontId="4" fillId="0" borderId="29" xfId="0" applyFont="1" applyBorder="1" applyAlignment="1" applyProtection="1">
      <alignment horizontal="center" vertical="center" shrinkToFit="1"/>
      <protection locked="0"/>
    </xf>
    <xf numFmtId="0" fontId="18" fillId="0" borderId="0" xfId="0" applyFont="1" applyBorder="1" applyAlignment="1" applyProtection="1">
      <alignment horizontal="right" vertical="center" shrinkToFit="1"/>
    </xf>
    <xf numFmtId="0" fontId="4" fillId="3" borderId="0" xfId="0" applyFont="1" applyFill="1" applyBorder="1" applyAlignment="1" applyProtection="1">
      <alignment horizontal="left" vertical="center" shrinkToFit="1"/>
      <protection locked="0"/>
    </xf>
    <xf numFmtId="0" fontId="8" fillId="0" borderId="13" xfId="0" applyFont="1" applyBorder="1" applyAlignment="1" applyProtection="1">
      <alignment horizontal="center" vertical="center" wrapText="1" shrinkToFit="1"/>
    </xf>
    <xf numFmtId="0" fontId="8" fillId="0" borderId="14" xfId="0" applyFont="1" applyBorder="1" applyAlignment="1" applyProtection="1">
      <alignment horizontal="center" vertical="center" wrapText="1" shrinkToFit="1"/>
    </xf>
    <xf numFmtId="0" fontId="8" fillId="0" borderId="15" xfId="0" applyFont="1" applyBorder="1" applyAlignment="1" applyProtection="1">
      <alignment horizontal="center" vertical="center" wrapText="1" shrinkToFit="1"/>
    </xf>
    <xf numFmtId="0" fontId="8" fillId="0" borderId="16" xfId="0" applyFont="1" applyBorder="1" applyAlignment="1" applyProtection="1">
      <alignment horizontal="center" vertical="center" wrapText="1" shrinkToFit="1"/>
    </xf>
    <xf numFmtId="0" fontId="8" fillId="0" borderId="0" xfId="0" applyFont="1" applyBorder="1" applyAlignment="1" applyProtection="1">
      <alignment horizontal="center" vertical="center" wrapText="1" shrinkToFit="1"/>
    </xf>
    <xf numFmtId="0" fontId="8" fillId="0" borderId="17" xfId="0" applyFont="1" applyBorder="1" applyAlignment="1" applyProtection="1">
      <alignment horizontal="center" vertical="center" wrapText="1" shrinkToFit="1"/>
    </xf>
    <xf numFmtId="0" fontId="8" fillId="0" borderId="18" xfId="0" applyFont="1" applyBorder="1" applyAlignment="1" applyProtection="1">
      <alignment horizontal="center" vertical="center" wrapText="1" shrinkToFit="1"/>
    </xf>
    <xf numFmtId="0" fontId="8" fillId="0" borderId="7" xfId="0" applyFont="1" applyBorder="1" applyAlignment="1" applyProtection="1">
      <alignment horizontal="center" vertical="center" wrapText="1" shrinkToFit="1"/>
    </xf>
    <xf numFmtId="0" fontId="8" fillId="0" borderId="19" xfId="0" applyFont="1" applyBorder="1" applyAlignment="1" applyProtection="1">
      <alignment horizontal="center" vertical="center" wrapText="1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0" fontId="4" fillId="3" borderId="27" xfId="0" applyFont="1" applyFill="1" applyBorder="1" applyAlignment="1" applyProtection="1">
      <alignment horizontal="left" vertical="center" shrinkToFit="1"/>
    </xf>
    <xf numFmtId="0" fontId="8" fillId="0" borderId="11" xfId="0" applyFont="1" applyBorder="1" applyAlignment="1" applyProtection="1">
      <alignment horizontal="left" vertical="center" shrinkToFit="1"/>
    </xf>
    <xf numFmtId="0" fontId="7" fillId="0" borderId="39" xfId="0" applyFont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</xf>
    <xf numFmtId="49" fontId="10" fillId="0" borderId="8" xfId="0" applyNumberFormat="1" applyFont="1" applyBorder="1" applyAlignment="1" applyProtection="1">
      <alignment horizontal="center" vertical="center" shrinkToFit="1"/>
    </xf>
    <xf numFmtId="49" fontId="10" fillId="0" borderId="9" xfId="0" applyNumberFormat="1" applyFont="1" applyBorder="1" applyAlignment="1" applyProtection="1">
      <alignment horizontal="center" vertical="center" shrinkToFit="1"/>
    </xf>
    <xf numFmtId="49" fontId="10" fillId="0" borderId="10" xfId="0" applyNumberFormat="1" applyFont="1" applyBorder="1" applyAlignment="1" applyProtection="1">
      <alignment horizontal="center" vertical="center" shrinkToFit="1"/>
    </xf>
    <xf numFmtId="49" fontId="4" fillId="0" borderId="0" xfId="0" applyNumberFormat="1" applyFont="1" applyBorder="1" applyAlignment="1" applyProtection="1">
      <alignment horizontal="left" vertical="center" shrinkToFit="1"/>
    </xf>
    <xf numFmtId="49" fontId="7" fillId="0" borderId="0" xfId="0" applyNumberFormat="1" applyFont="1" applyBorder="1" applyAlignment="1" applyProtection="1">
      <alignment horizontal="left" vertical="center"/>
    </xf>
    <xf numFmtId="49" fontId="6" fillId="0" borderId="0" xfId="0" applyNumberFormat="1" applyFont="1" applyBorder="1" applyAlignment="1" applyProtection="1">
      <alignment vertical="center"/>
    </xf>
    <xf numFmtId="49" fontId="6" fillId="0" borderId="0" xfId="0" applyNumberFormat="1" applyFont="1" applyBorder="1" applyAlignment="1" applyProtection="1">
      <alignment horizontal="left" vertical="center" shrinkToFit="1"/>
    </xf>
    <xf numFmtId="49" fontId="23" fillId="3" borderId="0" xfId="0" applyNumberFormat="1" applyFont="1" applyFill="1" applyBorder="1" applyAlignment="1" applyProtection="1">
      <alignment horizontal="center" vertical="center" shrinkToFit="1"/>
    </xf>
    <xf numFmtId="0" fontId="7" fillId="0" borderId="21" xfId="0" applyFont="1" applyBorder="1" applyAlignment="1" applyProtection="1">
      <alignment horizontal="center" vertical="center" wrapText="1" shrinkToFit="1"/>
    </xf>
    <xf numFmtId="0" fontId="7" fillId="0" borderId="12" xfId="0" applyFont="1" applyBorder="1" applyAlignment="1" applyProtection="1">
      <alignment horizontal="center" vertical="center" shrinkToFit="1"/>
    </xf>
    <xf numFmtId="0" fontId="7" fillId="0" borderId="31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177" fontId="4" fillId="0" borderId="4" xfId="0" applyNumberFormat="1" applyFont="1" applyBorder="1" applyAlignment="1" applyProtection="1">
      <alignment horizontal="center" vertical="center" shrinkToFit="1"/>
    </xf>
    <xf numFmtId="177" fontId="4" fillId="0" borderId="2" xfId="0" applyNumberFormat="1" applyFont="1" applyBorder="1" applyAlignment="1" applyProtection="1">
      <alignment horizontal="center" vertical="center" shrinkToFit="1"/>
    </xf>
    <xf numFmtId="177" fontId="4" fillId="0" borderId="3" xfId="0" applyNumberFormat="1" applyFont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176" fontId="7" fillId="0" borderId="3" xfId="0" applyNumberFormat="1" applyFont="1" applyBorder="1" applyAlignment="1" applyProtection="1">
      <alignment horizontal="center" vertical="center" shrinkToFit="1"/>
    </xf>
    <xf numFmtId="176" fontId="7" fillId="0" borderId="2" xfId="0" applyNumberFormat="1" applyFont="1" applyBorder="1" applyAlignment="1" applyProtection="1">
      <alignment horizontal="center" vertical="center" shrinkToFit="1"/>
    </xf>
    <xf numFmtId="177" fontId="4" fillId="0" borderId="31" xfId="0" applyNumberFormat="1" applyFont="1" applyBorder="1" applyAlignment="1" applyProtection="1">
      <alignment horizontal="center" vertical="center" shrinkToFit="1"/>
    </xf>
    <xf numFmtId="177" fontId="4" fillId="0" borderId="12" xfId="0" applyNumberFormat="1" applyFont="1" applyBorder="1" applyAlignment="1" applyProtection="1">
      <alignment horizontal="center" vertical="center" shrinkToFit="1"/>
    </xf>
    <xf numFmtId="26" fontId="7" fillId="0" borderId="31" xfId="0" applyNumberFormat="1" applyFont="1" applyBorder="1" applyAlignment="1" applyProtection="1">
      <alignment horizontal="center" vertical="center" shrinkToFit="1"/>
    </xf>
    <xf numFmtId="26" fontId="7" fillId="0" borderId="12" xfId="0" applyNumberFormat="1" applyFont="1" applyBorder="1" applyAlignment="1" applyProtection="1">
      <alignment horizontal="center" vertical="center" shrinkToFit="1"/>
    </xf>
    <xf numFmtId="176" fontId="7" fillId="0" borderId="4" xfId="0" applyNumberFormat="1" applyFont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49" fontId="7" fillId="0" borderId="3" xfId="0" applyNumberFormat="1" applyFont="1" applyBorder="1" applyAlignment="1" applyProtection="1">
      <alignment horizontal="center" vertical="center" shrinkToFit="1"/>
    </xf>
    <xf numFmtId="49" fontId="7" fillId="0" borderId="2" xfId="0" applyNumberFormat="1" applyFont="1" applyBorder="1" applyAlignment="1" applyProtection="1">
      <alignment horizontal="center" vertical="center" shrinkToFit="1"/>
    </xf>
    <xf numFmtId="49" fontId="7" fillId="0" borderId="40" xfId="0" applyNumberFormat="1" applyFont="1" applyFill="1" applyBorder="1" applyAlignment="1" applyProtection="1">
      <alignment horizontal="center" vertical="center" shrinkToFit="1"/>
    </xf>
    <xf numFmtId="0" fontId="7" fillId="0" borderId="41" xfId="0" applyFont="1" applyFill="1" applyBorder="1" applyAlignment="1" applyProtection="1">
      <alignment vertical="center" shrinkToFit="1"/>
    </xf>
    <xf numFmtId="0" fontId="7" fillId="0" borderId="41" xfId="0" applyFont="1" applyFill="1" applyBorder="1" applyAlignment="1" applyProtection="1">
      <alignment horizontal="center" vertical="center" shrinkToFit="1"/>
      <protection locked="0"/>
    </xf>
    <xf numFmtId="26" fontId="7" fillId="0" borderId="41" xfId="0" applyNumberFormat="1" applyFont="1" applyFill="1" applyBorder="1" applyAlignment="1" applyProtection="1">
      <alignment horizontal="center" vertical="center" shrinkToFit="1"/>
    </xf>
    <xf numFmtId="177" fontId="4" fillId="0" borderId="42" xfId="0" applyNumberFormat="1" applyFont="1" applyFill="1" applyBorder="1" applyAlignment="1" applyProtection="1">
      <alignment horizontal="center" vertical="center" shrinkToFit="1"/>
    </xf>
  </cellXfs>
  <cellStyles count="3">
    <cellStyle name="ハイパーリンク" xfId="2" builtinId="8"/>
    <cellStyle name="通貨" xfId="1" builtinId="7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7EA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0B80E76-4AA7-4609-832F-65AFBF36D2E1}"/>
            </a:ext>
          </a:extLst>
        </xdr:cNvPr>
        <xdr:cNvSpPr txBox="1"/>
      </xdr:nvSpPr>
      <xdr:spPr>
        <a:xfrm>
          <a:off x="0" y="8162703"/>
          <a:ext cx="4230872" cy="3322675"/>
        </a:xfrm>
        <a:prstGeom prst="rect">
          <a:avLst/>
        </a:prstGeom>
        <a:solidFill>
          <a:schemeClr val="bg1"/>
        </a:solidFill>
        <a:ln w="38100"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 i="0">
              <a:latin typeface="HGP明朝E" panose="02020900000000000000" pitchFamily="18" charset="-128"/>
              <a:ea typeface="HGP明朝E" panose="02020900000000000000" pitchFamily="18" charset="-128"/>
            </a:rPr>
            <a:t>★</a:t>
          </a:r>
          <a:r>
            <a:rPr kumimoji="1" lang="ja-JP" altLang="en-US" sz="1400" b="1" i="0">
              <a:latin typeface="HGP明朝E" panose="02020900000000000000" pitchFamily="18" charset="-128"/>
              <a:ea typeface="HGP明朝E" panose="02020900000000000000" pitchFamily="18" charset="-128"/>
            </a:rPr>
            <a:t>「クラブを成功に導くリーダーシップ」</a:t>
          </a:r>
          <a:r>
            <a:rPr kumimoji="1" lang="ja-JP" altLang="en-US" sz="1050" b="1" i="0">
              <a:latin typeface="HGP明朝E" panose="02020900000000000000" pitchFamily="18" charset="-128"/>
              <a:ea typeface="HGP明朝E" panose="02020900000000000000" pitchFamily="18" charset="-128"/>
            </a:rPr>
            <a:t>シリーズの</a:t>
          </a:r>
          <a:endParaRPr kumimoji="1" lang="en-US" altLang="ja-JP" sz="1050" b="1" i="0">
            <a:latin typeface="HGP明朝E" panose="02020900000000000000" pitchFamily="18" charset="-128"/>
            <a:ea typeface="HGP明朝E" panose="02020900000000000000" pitchFamily="18" charset="-128"/>
          </a:endParaRPr>
        </a:p>
        <a:p>
          <a:r>
            <a:rPr kumimoji="1" lang="ja-JP" altLang="en-US" sz="1050" b="1" i="0">
              <a:latin typeface="HGP明朝E" panose="02020900000000000000" pitchFamily="18" charset="-128"/>
              <a:ea typeface="HGP明朝E" panose="02020900000000000000" pitchFamily="18" charset="-128"/>
            </a:rPr>
            <a:t>　　　　　　　　　　　　　　　　　　　　　　　　　　　　　お取り扱いにつきまして</a:t>
          </a:r>
          <a:endParaRPr kumimoji="1" lang="en-US" altLang="ja-JP" sz="1050" b="1" i="0">
            <a:latin typeface="HGP明朝E" panose="02020900000000000000" pitchFamily="18" charset="-128"/>
            <a:ea typeface="HGP明朝E" panose="02020900000000000000" pitchFamily="18" charset="-128"/>
          </a:endParaRPr>
        </a:p>
        <a:p>
          <a:r>
            <a:rPr kumimoji="1" lang="ja-JP" altLang="en-US" sz="1050" b="1">
              <a:latin typeface="HGP明朝E" panose="02020900000000000000" pitchFamily="18" charset="-128"/>
              <a:ea typeface="HGP明朝E" panose="02020900000000000000" pitchFamily="18" charset="-128"/>
            </a:rPr>
            <a:t>■ </a:t>
          </a:r>
          <a:r>
            <a:rPr kumimoji="1" lang="en-US" altLang="ja-JP" sz="1200" b="1">
              <a:latin typeface="HGP明朝E" panose="02020900000000000000" pitchFamily="18" charset="-128"/>
              <a:ea typeface="HGP明朝E" panose="02020900000000000000" pitchFamily="18" charset="-128"/>
            </a:rPr>
            <a:t>2019-22 </a:t>
          </a:r>
          <a:r>
            <a:rPr kumimoji="1" lang="ja-JP" altLang="en-US" sz="1050" b="1">
              <a:latin typeface="HGP明朝E" panose="02020900000000000000" pitchFamily="18" charset="-128"/>
              <a:ea typeface="HGP明朝E" panose="02020900000000000000" pitchFamily="18" charset="-128"/>
            </a:rPr>
            <a:t>年度用の各種印刷冊子</a:t>
          </a:r>
        </a:p>
        <a:p>
          <a:pPr>
            <a:spcBef>
              <a:spcPts val="30"/>
            </a:spcBef>
          </a:pPr>
          <a:r>
            <a:rPr kumimoji="1" lang="en-US" altLang="ja-JP" sz="1050" u="sng">
              <a:latin typeface="HGP明朝E" panose="02020900000000000000" pitchFamily="18" charset="-128"/>
              <a:ea typeface="HGP明朝E" panose="02020900000000000000" pitchFamily="18" charset="-128"/>
            </a:rPr>
            <a:t>✅ </a:t>
          </a:r>
          <a:r>
            <a:rPr kumimoji="1" lang="ja-JP" altLang="en-US" sz="1050" u="sng">
              <a:latin typeface="HGP明朝E" panose="02020900000000000000" pitchFamily="18" charset="-128"/>
              <a:ea typeface="HGP明朝E" panose="02020900000000000000" pitchFamily="18" charset="-128"/>
            </a:rPr>
            <a:t>会長編</a:t>
          </a:r>
        </a:p>
        <a:p>
          <a:r>
            <a:rPr kumimoji="1" lang="ja-JP" altLang="en-US" sz="1050" b="0">
              <a:latin typeface="HGP明朝E" panose="02020900000000000000" pitchFamily="18" charset="-128"/>
              <a:ea typeface="HGP明朝E" panose="02020900000000000000" pitchFamily="18" charset="-128"/>
            </a:rPr>
            <a:t> 印刷冊子は</a:t>
          </a:r>
          <a:r>
            <a:rPr kumimoji="1" lang="en-US" altLang="ja-JP" sz="1050" b="0">
              <a:latin typeface="HGP明朝E" panose="02020900000000000000" pitchFamily="18" charset="-128"/>
              <a:ea typeface="HGP明朝E" panose="02020900000000000000" pitchFamily="18" charset="-128"/>
            </a:rPr>
            <a:t>PETS</a:t>
          </a:r>
          <a:r>
            <a:rPr kumimoji="1" lang="ja-JP" altLang="en-US" sz="1050" b="0">
              <a:latin typeface="HGP明朝E" panose="02020900000000000000" pitchFamily="18" charset="-128"/>
              <a:ea typeface="HGP明朝E" panose="02020900000000000000" pitchFamily="18" charset="-128"/>
            </a:rPr>
            <a:t>用資料として、各地区よりクラブへ１部ずつ配布していただく予定です。追加でご入用の際は、</a:t>
          </a:r>
          <a:r>
            <a:rPr kumimoji="1" lang="en-US" altLang="ja-JP" sz="1050" b="0">
              <a:latin typeface="HGP明朝E" panose="02020900000000000000" pitchFamily="18" charset="-128"/>
              <a:ea typeface="HGP明朝E" panose="02020900000000000000" pitchFamily="18" charset="-128"/>
            </a:rPr>
            <a:t>1) </a:t>
          </a:r>
          <a:r>
            <a:rPr kumimoji="1" lang="ja-JP" altLang="en-US" sz="1050" b="0">
              <a:latin typeface="HGP明朝E" panose="02020900000000000000" pitchFamily="18" charset="-128"/>
              <a:ea typeface="HGP明朝E" panose="02020900000000000000" pitchFamily="18" charset="-128"/>
            </a:rPr>
            <a:t>在庫限り </a:t>
          </a:r>
          <a:r>
            <a:rPr kumimoji="1" lang="en-US" altLang="ja-JP" sz="1050" b="0">
              <a:latin typeface="HGP明朝E" panose="02020900000000000000" pitchFamily="18" charset="-128"/>
              <a:ea typeface="HGP明朝E" panose="02020900000000000000" pitchFamily="18" charset="-128"/>
            </a:rPr>
            <a:t>2) </a:t>
          </a:r>
          <a:r>
            <a:rPr kumimoji="1" lang="ja-JP" altLang="en-US" sz="1050" b="0">
              <a:latin typeface="HGP明朝E" panose="02020900000000000000" pitchFamily="18" charset="-128"/>
              <a:ea typeface="HGP明朝E" panose="02020900000000000000" pitchFamily="18" charset="-128"/>
            </a:rPr>
            <a:t>部数限定 </a:t>
          </a:r>
          <a:r>
            <a:rPr kumimoji="1" lang="en-US" altLang="ja-JP" sz="1050" b="0">
              <a:latin typeface="HGP明朝E" panose="02020900000000000000" pitchFamily="18" charset="-128"/>
              <a:ea typeface="HGP明朝E" panose="02020900000000000000" pitchFamily="18" charset="-128"/>
            </a:rPr>
            <a:t>3)</a:t>
          </a:r>
          <a:r>
            <a:rPr kumimoji="1" lang="ja-JP" altLang="en-US" sz="1050" b="0">
              <a:latin typeface="HGP明朝E" panose="02020900000000000000" pitchFamily="18" charset="-128"/>
              <a:ea typeface="HGP明朝E" panose="02020900000000000000" pitchFamily="18" charset="-128"/>
            </a:rPr>
            <a:t>無償　でお分けさせていただきます。ご注文の際は、本用紙をお使いください。</a:t>
          </a:r>
          <a:endParaRPr kumimoji="1" lang="en-US" altLang="ja-JP" sz="1050" b="0">
            <a:latin typeface="HGP明朝E" panose="02020900000000000000" pitchFamily="18" charset="-128"/>
            <a:ea typeface="HGP明朝E" panose="02020900000000000000" pitchFamily="18" charset="-128"/>
          </a:endParaRPr>
        </a:p>
        <a:p>
          <a:r>
            <a:rPr kumimoji="1" lang="ja-JP" altLang="en-US" sz="1050" b="0">
              <a:latin typeface="HGP明朝E" panose="02020900000000000000" pitchFamily="18" charset="-128"/>
              <a:ea typeface="HGP明朝E" panose="02020900000000000000" pitchFamily="18" charset="-128"/>
            </a:rPr>
            <a:t>在庫がなくなり次第、電子版のみのご案内となります。</a:t>
          </a:r>
        </a:p>
        <a:p>
          <a:pPr>
            <a:spcBef>
              <a:spcPts val="50"/>
            </a:spcBef>
          </a:pPr>
          <a:r>
            <a:rPr kumimoji="1" lang="en-US" altLang="ja-JP" sz="1050" u="sng">
              <a:latin typeface="HGP明朝E" panose="02020900000000000000" pitchFamily="18" charset="-128"/>
              <a:ea typeface="HGP明朝E" panose="02020900000000000000" pitchFamily="18" charset="-128"/>
            </a:rPr>
            <a:t>✅ </a:t>
          </a:r>
          <a:r>
            <a:rPr kumimoji="1" lang="ja-JP" altLang="en-US" sz="1050" u="sng">
              <a:latin typeface="HGP明朝E" panose="02020900000000000000" pitchFamily="18" charset="-128"/>
              <a:ea typeface="HGP明朝E" panose="02020900000000000000" pitchFamily="18" charset="-128"/>
            </a:rPr>
            <a:t>その他７種（会計編、幹事編、各種委員会編）</a:t>
          </a:r>
        </a:p>
        <a:p>
          <a:r>
            <a:rPr kumimoji="1" lang="en-US" altLang="ja-JP" sz="1050">
              <a:latin typeface="HGP明朝E" panose="02020900000000000000" pitchFamily="18" charset="-128"/>
              <a:ea typeface="HGP明朝E" panose="02020900000000000000" pitchFamily="18" charset="-128"/>
            </a:rPr>
            <a:t> My ROTARY</a:t>
          </a:r>
          <a:r>
            <a:rPr kumimoji="1" lang="ja-JP" altLang="en-US" sz="1050">
              <a:latin typeface="HGP明朝E" panose="02020900000000000000" pitchFamily="18" charset="-128"/>
              <a:ea typeface="HGP明朝E" panose="02020900000000000000" pitchFamily="18" charset="-128"/>
            </a:rPr>
            <a:t>内ラーニングセンターのアップグレードに伴い、オンライン版のみのお取り扱いとなります。詳細は追ってご連絡差し上げます。</a:t>
          </a:r>
          <a:endParaRPr kumimoji="1" lang="en-US" altLang="ja-JP" sz="1050">
            <a:latin typeface="HGP明朝E" panose="02020900000000000000" pitchFamily="18" charset="-128"/>
            <a:ea typeface="HGP明朝E" panose="02020900000000000000" pitchFamily="18" charset="-128"/>
          </a:endParaRPr>
        </a:p>
        <a:p>
          <a:endParaRPr kumimoji="1" lang="en-US" altLang="ja-JP" sz="1050">
            <a:latin typeface="HGP明朝E" panose="02020900000000000000" pitchFamily="18" charset="-128"/>
            <a:ea typeface="HGP明朝E" panose="02020900000000000000" pitchFamily="18" charset="-128"/>
          </a:endParaRPr>
        </a:p>
        <a:p>
          <a:pPr>
            <a:spcBef>
              <a:spcPts val="30"/>
            </a:spcBef>
          </a:pPr>
          <a:r>
            <a:rPr kumimoji="1" lang="ja-JP" altLang="en-US" sz="1050" b="1">
              <a:latin typeface="HGP明朝E" panose="02020900000000000000" pitchFamily="18" charset="-128"/>
              <a:ea typeface="HGP明朝E" panose="02020900000000000000" pitchFamily="18" charset="-128"/>
            </a:rPr>
            <a:t>■</a:t>
          </a:r>
          <a:r>
            <a:rPr kumimoji="1" lang="ja-JP" altLang="en-US" sz="1200" b="1">
              <a:latin typeface="HGP明朝E" panose="02020900000000000000" pitchFamily="18" charset="-128"/>
              <a:ea typeface="HGP明朝E" panose="02020900000000000000" pitchFamily="18" charset="-128"/>
            </a:rPr>
            <a:t> </a:t>
          </a:r>
          <a:r>
            <a:rPr kumimoji="1" lang="en-US" altLang="ja-JP" sz="1200" b="1">
              <a:latin typeface="HGP明朝E" panose="02020900000000000000" pitchFamily="18" charset="-128"/>
              <a:ea typeface="HGP明朝E" panose="02020900000000000000" pitchFamily="18" charset="-128"/>
            </a:rPr>
            <a:t>2016-19 </a:t>
          </a:r>
          <a:r>
            <a:rPr kumimoji="1" lang="ja-JP" altLang="en-US" sz="1050" b="1">
              <a:latin typeface="HGP明朝E" panose="02020900000000000000" pitchFamily="18" charset="-128"/>
              <a:ea typeface="HGP明朝E" panose="02020900000000000000" pitchFamily="18" charset="-128"/>
            </a:rPr>
            <a:t>年度用の各種冊子</a:t>
          </a:r>
        </a:p>
        <a:p>
          <a:r>
            <a:rPr kumimoji="1" lang="ja-JP" altLang="en-US" sz="1050">
              <a:latin typeface="HGP明朝E" panose="02020900000000000000" pitchFamily="18" charset="-128"/>
              <a:ea typeface="HGP明朝E" panose="02020900000000000000" pitchFamily="18" charset="-128"/>
            </a:rPr>
            <a:t> 各種冊子（今年度</a:t>
          </a:r>
          <a:r>
            <a:rPr kumimoji="1" lang="en-US" altLang="ja-JP" sz="1050">
              <a:latin typeface="HGP明朝E" panose="02020900000000000000" pitchFamily="18" charset="-128"/>
              <a:ea typeface="HGP明朝E" panose="02020900000000000000" pitchFamily="18" charset="-128"/>
            </a:rPr>
            <a:t>2018-19</a:t>
          </a:r>
          <a:r>
            <a:rPr kumimoji="1" lang="ja-JP" altLang="en-US" sz="1050">
              <a:latin typeface="HGP明朝E" panose="02020900000000000000" pitchFamily="18" charset="-128"/>
              <a:ea typeface="HGP明朝E" panose="02020900000000000000" pitchFamily="18" charset="-128"/>
            </a:rPr>
            <a:t>年度の役員の方までお使いいただく冊子です。</a:t>
          </a:r>
          <a:r>
            <a:rPr kumimoji="1" lang="en-US" altLang="ja-JP" sz="1050">
              <a:latin typeface="HGP明朝E" panose="02020900000000000000" pitchFamily="18" charset="-128"/>
              <a:ea typeface="HGP明朝E" panose="02020900000000000000" pitchFamily="18" charset="-128"/>
            </a:rPr>
            <a:t>)</a:t>
          </a:r>
          <a:r>
            <a:rPr kumimoji="1" lang="ja-JP" altLang="en-US" sz="1050">
              <a:latin typeface="HGP明朝E" panose="02020900000000000000" pitchFamily="18" charset="-128"/>
              <a:ea typeface="HGP明朝E" panose="02020900000000000000" pitchFamily="18" charset="-128"/>
            </a:rPr>
            <a:t>は、</a:t>
          </a:r>
          <a:r>
            <a:rPr kumimoji="1" lang="en-US" altLang="ja-JP" sz="1050">
              <a:latin typeface="HGP明朝E" panose="02020900000000000000" pitchFamily="18" charset="-128"/>
              <a:ea typeface="HGP明朝E" panose="02020900000000000000" pitchFamily="18" charset="-128"/>
            </a:rPr>
            <a:t>1) </a:t>
          </a:r>
          <a:r>
            <a:rPr kumimoji="1" lang="ja-JP" altLang="en-US" sz="1050">
              <a:latin typeface="HGP明朝E" panose="02020900000000000000" pitchFamily="18" charset="-128"/>
              <a:ea typeface="HGP明朝E" panose="02020900000000000000" pitchFamily="18" charset="-128"/>
            </a:rPr>
            <a:t>在庫限り </a:t>
          </a:r>
          <a:r>
            <a:rPr kumimoji="1" lang="en-US" altLang="ja-JP" sz="1050">
              <a:latin typeface="HGP明朝E" panose="02020900000000000000" pitchFamily="18" charset="-128"/>
              <a:ea typeface="HGP明朝E" panose="02020900000000000000" pitchFamily="18" charset="-128"/>
            </a:rPr>
            <a:t>2) </a:t>
          </a:r>
          <a:r>
            <a:rPr kumimoji="1" lang="ja-JP" altLang="en-US" sz="1050">
              <a:latin typeface="HGP明朝E" panose="02020900000000000000" pitchFamily="18" charset="-128"/>
              <a:ea typeface="HGP明朝E" panose="02020900000000000000" pitchFamily="18" charset="-128"/>
            </a:rPr>
            <a:t>部数限定 </a:t>
          </a:r>
          <a:r>
            <a:rPr kumimoji="1" lang="en-US" altLang="ja-JP" sz="1050">
              <a:latin typeface="HGP明朝E" panose="02020900000000000000" pitchFamily="18" charset="-128"/>
              <a:ea typeface="HGP明朝E" panose="02020900000000000000" pitchFamily="18" charset="-128"/>
            </a:rPr>
            <a:t>3) </a:t>
          </a:r>
          <a:r>
            <a:rPr kumimoji="1" lang="ja-JP" altLang="en-US" sz="1050">
              <a:latin typeface="HGP明朝E" panose="02020900000000000000" pitchFamily="18" charset="-128"/>
              <a:ea typeface="HGP明朝E" panose="02020900000000000000" pitchFamily="18" charset="-128"/>
            </a:rPr>
            <a:t>無償 でお分けさせていただきます。</a:t>
          </a:r>
          <a:endParaRPr kumimoji="1" lang="en-US" altLang="ja-JP" sz="1050">
            <a:latin typeface="HGP明朝E" panose="02020900000000000000" pitchFamily="18" charset="-128"/>
            <a:ea typeface="HGP明朝E" panose="02020900000000000000" pitchFamily="18" charset="-128"/>
          </a:endParaRPr>
        </a:p>
        <a:p>
          <a:r>
            <a:rPr kumimoji="1" lang="ja-JP" altLang="en-US" sz="1050">
              <a:latin typeface="HGP明朝E" panose="02020900000000000000" pitchFamily="18" charset="-128"/>
              <a:ea typeface="HGP明朝E" panose="02020900000000000000" pitchFamily="18" charset="-128"/>
            </a:rPr>
            <a:t>ご入用の際は、</a:t>
          </a:r>
          <a:r>
            <a:rPr kumimoji="1" lang="en-US" altLang="ja-JP" sz="1050">
              <a:latin typeface="HGP明朝E" panose="02020900000000000000" pitchFamily="18" charset="-128"/>
              <a:ea typeface="HGP明朝E" panose="02020900000000000000" pitchFamily="18" charset="-128"/>
            </a:rPr>
            <a:t>1) </a:t>
          </a:r>
          <a:r>
            <a:rPr kumimoji="1" lang="ja-JP" altLang="en-US" sz="1050">
              <a:latin typeface="HGP明朝E" panose="02020900000000000000" pitchFamily="18" charset="-128"/>
              <a:ea typeface="HGP明朝E" panose="02020900000000000000" pitchFamily="18" charset="-128"/>
            </a:rPr>
            <a:t>冊子名 </a:t>
          </a:r>
          <a:r>
            <a:rPr kumimoji="1" lang="en-US" altLang="ja-JP" sz="1050">
              <a:latin typeface="HGP明朝E" panose="02020900000000000000" pitchFamily="18" charset="-128"/>
              <a:ea typeface="HGP明朝E" panose="02020900000000000000" pitchFamily="18" charset="-128"/>
            </a:rPr>
            <a:t>2) </a:t>
          </a:r>
          <a:r>
            <a:rPr kumimoji="1" lang="ja-JP" altLang="en-US" sz="1050">
              <a:latin typeface="HGP明朝E" panose="02020900000000000000" pitchFamily="18" charset="-128"/>
              <a:ea typeface="HGP明朝E" panose="02020900000000000000" pitchFamily="18" charset="-128"/>
            </a:rPr>
            <a:t>数量 </a:t>
          </a:r>
          <a:r>
            <a:rPr kumimoji="1" lang="en-US" altLang="ja-JP" sz="1050">
              <a:latin typeface="HGP明朝E" panose="02020900000000000000" pitchFamily="18" charset="-128"/>
              <a:ea typeface="HGP明朝E" panose="02020900000000000000" pitchFamily="18" charset="-128"/>
            </a:rPr>
            <a:t>3) </a:t>
          </a:r>
          <a:r>
            <a:rPr kumimoji="1" lang="ja-JP" altLang="en-US" sz="1050">
              <a:latin typeface="HGP明朝E" panose="02020900000000000000" pitchFamily="18" charset="-128"/>
              <a:ea typeface="HGP明朝E" panose="02020900000000000000" pitchFamily="18" charset="-128"/>
            </a:rPr>
            <a:t>送付先ご住所 をご記載いただき、</a:t>
          </a:r>
          <a:endParaRPr kumimoji="1" lang="en-US" altLang="ja-JP" sz="1050">
            <a:latin typeface="HGP明朝E" panose="02020900000000000000" pitchFamily="18" charset="-128"/>
            <a:ea typeface="HGP明朝E" panose="02020900000000000000" pitchFamily="18" charset="-128"/>
          </a:endParaRPr>
        </a:p>
        <a:p>
          <a:r>
            <a:rPr kumimoji="1" lang="ja-JP" altLang="en-US" sz="1050">
              <a:latin typeface="HGP明朝E" panose="02020900000000000000" pitchFamily="18" charset="-128"/>
              <a:ea typeface="HGP明朝E" panose="02020900000000000000" pitchFamily="18" charset="-128"/>
            </a:rPr>
            <a:t>メールにてご連絡ください。</a:t>
          </a:r>
        </a:p>
        <a:p>
          <a:r>
            <a:rPr kumimoji="1" lang="ja-JP" altLang="en-US" sz="1050">
              <a:latin typeface="HGP明朝E" panose="02020900000000000000" pitchFamily="18" charset="-128"/>
              <a:ea typeface="HGP明朝E" panose="02020900000000000000" pitchFamily="18" charset="-128"/>
            </a:rPr>
            <a:t> </a:t>
          </a:r>
        </a:p>
        <a:p>
          <a:endParaRPr kumimoji="1" lang="en-US" altLang="ja-JP" sz="1050">
            <a:latin typeface="HGP明朝E" panose="02020900000000000000" pitchFamily="18" charset="-128"/>
            <a:ea typeface="HGP明朝E" panose="02020900000000000000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ijpnpi@rotary.org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77"/>
  <sheetViews>
    <sheetView tabSelected="1" view="pageBreakPreview" zoomScale="86" zoomScaleNormal="70" zoomScaleSheetLayoutView="86" workbookViewId="0">
      <pane ySplit="7" topLeftCell="A37" activePane="bottomLeft" state="frozen"/>
      <selection pane="bottomLeft" activeCell="J61" sqref="J61:K61"/>
    </sheetView>
  </sheetViews>
  <sheetFormatPr defaultColWidth="9.140625" defaultRowHeight="12"/>
  <cols>
    <col min="1" max="1" width="7.7109375" style="52" customWidth="1"/>
    <col min="2" max="2" width="34.140625" style="8" customWidth="1"/>
    <col min="3" max="3" width="4.5703125" style="50" customWidth="1"/>
    <col min="4" max="4" width="10" style="53" customWidth="1"/>
    <col min="5" max="5" width="7" style="51" customWidth="1"/>
    <col min="6" max="6" width="3.5703125" style="8" customWidth="1"/>
    <col min="7" max="7" width="8.85546875" style="50" bestFit="1" customWidth="1"/>
    <col min="8" max="8" width="29.140625" style="8" customWidth="1"/>
    <col min="9" max="9" width="3.5703125" style="8" customWidth="1"/>
    <col min="10" max="10" width="10" style="54" customWidth="1"/>
    <col min="11" max="11" width="7.140625" style="51" customWidth="1"/>
    <col min="12" max="16384" width="9.140625" style="8"/>
  </cols>
  <sheetData>
    <row r="1" spans="1:11" ht="26.25" customHeight="1">
      <c r="A1" s="227" t="s">
        <v>140</v>
      </c>
      <c r="B1" s="228"/>
      <c r="C1" s="228"/>
      <c r="D1" s="228"/>
      <c r="E1" s="228"/>
      <c r="F1" s="228"/>
      <c r="G1" s="228"/>
      <c r="H1" s="228"/>
      <c r="I1" s="228"/>
      <c r="J1" s="228"/>
      <c r="K1" s="229"/>
    </row>
    <row r="2" spans="1:11" ht="14.25" customHeight="1">
      <c r="A2" s="9"/>
      <c r="B2" s="9"/>
      <c r="C2" s="9"/>
      <c r="D2" s="9"/>
      <c r="E2" s="67"/>
      <c r="F2" s="9"/>
      <c r="G2" s="9"/>
      <c r="H2" s="9"/>
      <c r="I2" s="141"/>
      <c r="J2" s="142" t="s">
        <v>141</v>
      </c>
      <c r="K2" s="143" t="s">
        <v>154</v>
      </c>
    </row>
    <row r="3" spans="1:11" ht="12.75" customHeight="1">
      <c r="A3" s="10" t="s">
        <v>4</v>
      </c>
      <c r="B3" s="230" t="s">
        <v>44</v>
      </c>
      <c r="C3" s="230"/>
      <c r="D3" s="230"/>
      <c r="E3" s="232" t="s">
        <v>118</v>
      </c>
      <c r="F3" s="232"/>
      <c r="G3" s="232"/>
      <c r="H3" s="232"/>
      <c r="I3" s="232"/>
      <c r="J3" s="232"/>
      <c r="K3" s="232"/>
    </row>
    <row r="4" spans="1:11">
      <c r="A4" s="10"/>
      <c r="B4" s="231" t="s">
        <v>26</v>
      </c>
      <c r="C4" s="231"/>
      <c r="D4" s="231"/>
      <c r="E4" s="233" t="s">
        <v>117</v>
      </c>
      <c r="F4" s="233"/>
      <c r="G4" s="233"/>
      <c r="H4" s="233"/>
      <c r="I4" s="233"/>
      <c r="J4" s="10"/>
      <c r="K4" s="11"/>
    </row>
    <row r="5" spans="1:11" ht="13.5">
      <c r="A5" s="10"/>
      <c r="B5" s="230" t="s">
        <v>25</v>
      </c>
      <c r="C5" s="230"/>
      <c r="D5" s="230"/>
      <c r="E5" s="11"/>
      <c r="F5" s="10"/>
      <c r="G5" s="94"/>
      <c r="H5" s="95"/>
      <c r="I5" s="234" t="s">
        <v>114</v>
      </c>
      <c r="J5" s="234"/>
      <c r="K5" s="234"/>
    </row>
    <row r="6" spans="1:11" ht="14.45" customHeight="1">
      <c r="A6" s="10"/>
      <c r="B6" s="131" t="s">
        <v>135</v>
      </c>
      <c r="C6" s="13"/>
      <c r="D6" s="14"/>
      <c r="E6" s="11"/>
      <c r="F6" s="12"/>
      <c r="G6" s="147"/>
      <c r="H6" s="148"/>
      <c r="I6" s="149"/>
      <c r="J6" s="150"/>
      <c r="K6" s="151" t="str">
        <f t="shared" ref="K6" si="0">IF(I6="","",I6*J6)</f>
        <v/>
      </c>
    </row>
    <row r="7" spans="1:11" s="20" customFormat="1" ht="26.25" customHeight="1" thickBot="1">
      <c r="A7" s="115" t="s">
        <v>153</v>
      </c>
      <c r="B7" s="116" t="s">
        <v>2</v>
      </c>
      <c r="C7" s="117" t="s">
        <v>0</v>
      </c>
      <c r="D7" s="118" t="s">
        <v>1</v>
      </c>
      <c r="E7" s="119" t="s">
        <v>3</v>
      </c>
      <c r="F7" s="18"/>
      <c r="G7" s="120" t="s">
        <v>153</v>
      </c>
      <c r="H7" s="121" t="s">
        <v>2</v>
      </c>
      <c r="I7" s="121" t="s">
        <v>0</v>
      </c>
      <c r="J7" s="122" t="s">
        <v>1</v>
      </c>
      <c r="K7" s="123" t="s">
        <v>3</v>
      </c>
    </row>
    <row r="8" spans="1:11" s="20" customFormat="1" ht="22.5" customHeight="1" thickTop="1">
      <c r="A8" s="114" t="s">
        <v>57</v>
      </c>
      <c r="B8" s="155" t="s">
        <v>152</v>
      </c>
      <c r="C8" s="93"/>
      <c r="D8" s="92">
        <v>1.25</v>
      </c>
      <c r="E8" s="113" t="str">
        <f>IF(C8="","",C8*D8)</f>
        <v/>
      </c>
      <c r="F8" s="18"/>
      <c r="G8" s="235" t="s">
        <v>139</v>
      </c>
      <c r="H8" s="160" t="s">
        <v>76</v>
      </c>
      <c r="I8" s="237"/>
      <c r="J8" s="248">
        <v>2.5</v>
      </c>
      <c r="K8" s="246" t="str">
        <f>IF(I8="","",I8*J8)</f>
        <v/>
      </c>
    </row>
    <row r="9" spans="1:11" s="22" customFormat="1" ht="15" customHeight="1">
      <c r="A9" s="15" t="s">
        <v>21</v>
      </c>
      <c r="B9" s="156" t="s">
        <v>142</v>
      </c>
      <c r="C9" s="1"/>
      <c r="D9" s="17">
        <v>2</v>
      </c>
      <c r="E9" s="62" t="str">
        <f>IF(C9="","",C9*D9)</f>
        <v/>
      </c>
      <c r="F9" s="21"/>
      <c r="G9" s="236"/>
      <c r="H9" s="7" t="s">
        <v>40</v>
      </c>
      <c r="I9" s="238"/>
      <c r="J9" s="249"/>
      <c r="K9" s="247"/>
    </row>
    <row r="10" spans="1:11" s="22" customFormat="1" ht="15" customHeight="1">
      <c r="A10" s="15" t="s">
        <v>149</v>
      </c>
      <c r="B10" s="23" t="s">
        <v>61</v>
      </c>
      <c r="C10" s="1"/>
      <c r="D10" s="17">
        <v>4</v>
      </c>
      <c r="E10" s="62" t="str">
        <f t="shared" ref="E10:E11" si="1">IF(C10="","",C10*D10)</f>
        <v/>
      </c>
      <c r="F10" s="21"/>
      <c r="G10" s="19" t="s">
        <v>9</v>
      </c>
      <c r="H10" s="7" t="s">
        <v>104</v>
      </c>
      <c r="I10" s="2"/>
      <c r="J10" s="24">
        <v>4</v>
      </c>
      <c r="K10" s="60" t="str">
        <f t="shared" ref="K10" si="2">IF(I10="","",I10*J10)</f>
        <v/>
      </c>
    </row>
    <row r="11" spans="1:11" s="22" customFormat="1" ht="15" customHeight="1">
      <c r="A11" s="15" t="s">
        <v>95</v>
      </c>
      <c r="B11" s="23" t="s">
        <v>62</v>
      </c>
      <c r="C11" s="3"/>
      <c r="D11" s="17">
        <v>4</v>
      </c>
      <c r="E11" s="62" t="str">
        <f t="shared" si="1"/>
        <v/>
      </c>
      <c r="F11" s="21"/>
      <c r="G11" s="19"/>
      <c r="H11" s="7"/>
      <c r="I11" s="19"/>
      <c r="J11" s="24"/>
      <c r="K11" s="60"/>
    </row>
    <row r="12" spans="1:11" s="22" customFormat="1" ht="15" customHeight="1">
      <c r="A12" s="15" t="s">
        <v>7</v>
      </c>
      <c r="B12" s="23" t="s">
        <v>128</v>
      </c>
      <c r="C12" s="1"/>
      <c r="D12" s="57" t="s">
        <v>11</v>
      </c>
      <c r="E12" s="64" t="str">
        <f>IF(C12="","",0)</f>
        <v/>
      </c>
      <c r="F12" s="21"/>
      <c r="G12" s="200" t="s">
        <v>91</v>
      </c>
      <c r="H12" s="7" t="s">
        <v>77</v>
      </c>
      <c r="I12" s="238"/>
      <c r="J12" s="249">
        <v>4.95</v>
      </c>
      <c r="K12" s="247" t="str">
        <f>IF(I12="","",I12*J12)</f>
        <v/>
      </c>
    </row>
    <row r="13" spans="1:11" s="22" customFormat="1" ht="15" customHeight="1">
      <c r="A13" s="15"/>
      <c r="B13" s="23"/>
      <c r="C13" s="16"/>
      <c r="D13" s="17"/>
      <c r="E13" s="62"/>
      <c r="F13" s="21"/>
      <c r="G13" s="201"/>
      <c r="H13" s="7" t="s">
        <v>81</v>
      </c>
      <c r="I13" s="238"/>
      <c r="J13" s="249"/>
      <c r="K13" s="247"/>
    </row>
    <row r="14" spans="1:11" s="22" customFormat="1" ht="15" customHeight="1">
      <c r="A14" s="25" t="s">
        <v>58</v>
      </c>
      <c r="B14" s="157" t="s">
        <v>102</v>
      </c>
      <c r="C14" s="4"/>
      <c r="D14" s="26">
        <v>80</v>
      </c>
      <c r="E14" s="68" t="str">
        <f>IF(C14="","",C14*D14)</f>
        <v/>
      </c>
      <c r="F14" s="21"/>
      <c r="G14" s="27"/>
      <c r="H14" s="163"/>
      <c r="I14" s="27"/>
      <c r="J14" s="28"/>
      <c r="K14" s="61" t="str">
        <f t="shared" ref="K14" si="3">IF(I14="","",I14*J14)</f>
        <v/>
      </c>
    </row>
    <row r="15" spans="1:11" s="22" customFormat="1" ht="15" customHeight="1">
      <c r="A15" s="23"/>
      <c r="B15" s="23"/>
      <c r="C15" s="16"/>
      <c r="D15" s="23"/>
      <c r="E15" s="62"/>
      <c r="F15" s="21"/>
      <c r="G15" s="19" t="s">
        <v>31</v>
      </c>
      <c r="H15" s="7" t="s">
        <v>143</v>
      </c>
      <c r="I15" s="2"/>
      <c r="J15" s="24">
        <v>1.5</v>
      </c>
      <c r="K15" s="60" t="str">
        <f>IF(I15="","",I15*J15)</f>
        <v/>
      </c>
    </row>
    <row r="16" spans="1:11" s="22" customFormat="1" ht="15" customHeight="1">
      <c r="A16" s="15" t="s">
        <v>17</v>
      </c>
      <c r="B16" s="23" t="s">
        <v>18</v>
      </c>
      <c r="C16" s="1"/>
      <c r="D16" s="82" t="s">
        <v>11</v>
      </c>
      <c r="E16" s="64" t="str">
        <f>IF(C16="","",0)</f>
        <v/>
      </c>
      <c r="F16" s="21"/>
      <c r="G16" s="19"/>
      <c r="H16" s="27"/>
      <c r="I16" s="19"/>
      <c r="J16" s="24"/>
      <c r="K16" s="60"/>
    </row>
    <row r="17" spans="1:11" s="22" customFormat="1" ht="19.5">
      <c r="A17" s="15" t="s">
        <v>24</v>
      </c>
      <c r="B17" s="23" t="s">
        <v>106</v>
      </c>
      <c r="C17" s="1"/>
      <c r="D17" s="82" t="s">
        <v>11</v>
      </c>
      <c r="E17" s="64" t="str">
        <f>IF(C17="","",0)</f>
        <v/>
      </c>
      <c r="F17" s="21"/>
      <c r="G17" s="19" t="s">
        <v>84</v>
      </c>
      <c r="H17" s="161" t="s">
        <v>85</v>
      </c>
      <c r="I17" s="2"/>
      <c r="J17" s="81" t="s">
        <v>86</v>
      </c>
      <c r="K17" s="60" t="str">
        <f>IF(I17="","",0)</f>
        <v/>
      </c>
    </row>
    <row r="18" spans="1:11" s="22" customFormat="1" ht="15" customHeight="1">
      <c r="A18" s="87" t="s">
        <v>83</v>
      </c>
      <c r="B18" s="23" t="s">
        <v>133</v>
      </c>
      <c r="C18" s="88"/>
      <c r="D18" s="83" t="s">
        <v>155</v>
      </c>
      <c r="E18" s="64" t="str">
        <f t="shared" ref="E18" si="4">IF(C18="","",0)</f>
        <v/>
      </c>
      <c r="F18" s="21"/>
      <c r="G18" s="71" t="s">
        <v>47</v>
      </c>
      <c r="H18" s="161" t="s">
        <v>74</v>
      </c>
      <c r="I18" s="76"/>
      <c r="J18" s="78">
        <v>1.25</v>
      </c>
      <c r="K18" s="77" t="str">
        <f t="shared" ref="K18" si="5">IF(I18="","",I18*J18)</f>
        <v/>
      </c>
    </row>
    <row r="19" spans="1:11" s="22" customFormat="1" ht="15" customHeight="1">
      <c r="A19" s="87" t="s">
        <v>145</v>
      </c>
      <c r="B19" s="23" t="s">
        <v>146</v>
      </c>
      <c r="C19" s="88"/>
      <c r="D19" s="57">
        <v>2</v>
      </c>
      <c r="E19" s="64" t="str">
        <f>IF(C19="","",0)</f>
        <v/>
      </c>
      <c r="F19" s="21"/>
      <c r="G19" s="202" t="s">
        <v>32</v>
      </c>
      <c r="H19" s="225" t="s">
        <v>41</v>
      </c>
      <c r="I19" s="251"/>
      <c r="J19" s="250">
        <v>5</v>
      </c>
      <c r="K19" s="239" t="str">
        <f t="shared" ref="K19" si="6">IF(I19="","",I19*J19)</f>
        <v/>
      </c>
    </row>
    <row r="20" spans="1:11" s="22" customFormat="1" ht="15" customHeight="1">
      <c r="A20" s="152" t="s">
        <v>15</v>
      </c>
      <c r="B20" s="23" t="s">
        <v>122</v>
      </c>
      <c r="C20" s="153"/>
      <c r="D20" s="83" t="s">
        <v>156</v>
      </c>
      <c r="E20" s="64" t="str">
        <f t="shared" ref="E20" si="7">IF(C20="","",0)</f>
        <v/>
      </c>
      <c r="F20" s="29"/>
      <c r="G20" s="203"/>
      <c r="H20" s="203"/>
      <c r="I20" s="243"/>
      <c r="J20" s="245"/>
      <c r="K20" s="240"/>
    </row>
    <row r="21" spans="1:11" s="22" customFormat="1" ht="15" customHeight="1">
      <c r="A21" s="74" t="s">
        <v>8</v>
      </c>
      <c r="B21" s="23" t="s">
        <v>103</v>
      </c>
      <c r="C21" s="75"/>
      <c r="D21" s="73">
        <v>3</v>
      </c>
      <c r="E21" s="72" t="str">
        <f t="shared" ref="E21" si="8">IF(C21="","",C21*D21)</f>
        <v/>
      </c>
      <c r="F21" s="21"/>
      <c r="G21" s="31" t="s">
        <v>89</v>
      </c>
      <c r="H21" s="158" t="s">
        <v>147</v>
      </c>
      <c r="I21" s="1"/>
      <c r="J21" s="32">
        <v>1</v>
      </c>
      <c r="K21" s="63" t="str">
        <f>IF(I21="","",I21*J21)</f>
        <v/>
      </c>
    </row>
    <row r="22" spans="1:11" s="22" customFormat="1" ht="15" customHeight="1">
      <c r="A22" s="15"/>
      <c r="B22" s="23"/>
      <c r="C22" s="1"/>
      <c r="D22" s="17"/>
      <c r="E22" s="62"/>
      <c r="F22" s="21"/>
      <c r="G22" s="23"/>
      <c r="H22" s="23"/>
      <c r="I22" s="33"/>
      <c r="J22" s="30"/>
      <c r="K22" s="62"/>
    </row>
    <row r="23" spans="1:11" s="22" customFormat="1" ht="15" customHeight="1" thickBot="1">
      <c r="A23" s="252"/>
      <c r="B23" s="158"/>
      <c r="C23" s="188"/>
      <c r="D23" s="190"/>
      <c r="E23" s="187" t="str">
        <f>IF(C23="","",C23*D23)</f>
        <v/>
      </c>
      <c r="F23" s="21"/>
      <c r="G23" s="33" t="s">
        <v>68</v>
      </c>
      <c r="H23" s="162" t="s">
        <v>98</v>
      </c>
      <c r="I23" s="5"/>
      <c r="J23" s="34">
        <v>1.5</v>
      </c>
      <c r="K23" s="62" t="str">
        <f>IF(I23="","",I23*J23)</f>
        <v/>
      </c>
    </row>
    <row r="24" spans="1:11" s="22" customFormat="1" ht="15" customHeight="1" thickBot="1">
      <c r="A24" s="254" t="s">
        <v>12</v>
      </c>
      <c r="B24" s="255" t="s">
        <v>151</v>
      </c>
      <c r="C24" s="256"/>
      <c r="D24" s="257" t="s">
        <v>157</v>
      </c>
      <c r="E24" s="258" t="str">
        <f>IF(C24="","",C24*D24)</f>
        <v/>
      </c>
      <c r="F24" s="29"/>
      <c r="G24" s="16" t="s">
        <v>67</v>
      </c>
      <c r="H24" s="23" t="s">
        <v>46</v>
      </c>
      <c r="I24" s="145"/>
      <c r="J24" s="30">
        <v>2</v>
      </c>
      <c r="K24" s="62" t="str">
        <f t="shared" ref="K24:K31" si="9">IF(I24="","",I24*J24)</f>
        <v/>
      </c>
    </row>
    <row r="25" spans="1:11" s="22" customFormat="1" ht="15" customHeight="1">
      <c r="A25" s="253"/>
      <c r="B25" s="35"/>
      <c r="C25" s="189"/>
      <c r="D25" s="136"/>
      <c r="E25" s="186"/>
      <c r="F25" s="21"/>
      <c r="G25" s="16" t="s">
        <v>69</v>
      </c>
      <c r="H25" s="23" t="s">
        <v>97</v>
      </c>
      <c r="I25" s="145"/>
      <c r="J25" s="146">
        <v>1.5</v>
      </c>
      <c r="K25" s="90" t="str">
        <f t="shared" si="9"/>
        <v/>
      </c>
    </row>
    <row r="26" spans="1:11" s="22" customFormat="1" ht="15" customHeight="1">
      <c r="A26" s="191" t="s">
        <v>45</v>
      </c>
      <c r="B26" s="159" t="s">
        <v>28</v>
      </c>
      <c r="C26" s="192"/>
      <c r="D26" s="193">
        <v>3</v>
      </c>
      <c r="E26" s="194" t="str">
        <f>IF(C26="","",C26*D26)</f>
        <v/>
      </c>
      <c r="F26" s="29"/>
      <c r="G26" s="16" t="s">
        <v>96</v>
      </c>
      <c r="H26" s="23" t="s">
        <v>129</v>
      </c>
      <c r="I26" s="145"/>
      <c r="J26" s="146">
        <v>1.5</v>
      </c>
      <c r="K26" s="62" t="str">
        <f t="shared" si="9"/>
        <v/>
      </c>
    </row>
    <row r="27" spans="1:11" s="22" customFormat="1" ht="15" customHeight="1">
      <c r="A27" s="191"/>
      <c r="B27" s="157" t="s">
        <v>60</v>
      </c>
      <c r="C27" s="192"/>
      <c r="D27" s="193"/>
      <c r="E27" s="194"/>
      <c r="F27" s="29"/>
      <c r="G27" s="16" t="s">
        <v>79</v>
      </c>
      <c r="H27" s="23" t="s">
        <v>80</v>
      </c>
      <c r="I27" s="145"/>
      <c r="J27" s="146">
        <v>2</v>
      </c>
      <c r="K27" s="62" t="str">
        <f t="shared" si="9"/>
        <v/>
      </c>
    </row>
    <row r="28" spans="1:11" s="22" customFormat="1" ht="15" customHeight="1">
      <c r="A28" s="191" t="s">
        <v>16</v>
      </c>
      <c r="B28" s="159" t="s">
        <v>39</v>
      </c>
      <c r="C28" s="195"/>
      <c r="D28" s="196" t="s">
        <v>11</v>
      </c>
      <c r="E28" s="198" t="str">
        <f>IF(C28="","",0)</f>
        <v/>
      </c>
      <c r="F28" s="29"/>
      <c r="G28" s="16" t="s">
        <v>70</v>
      </c>
      <c r="H28" s="23" t="s">
        <v>99</v>
      </c>
      <c r="I28" s="145"/>
      <c r="J28" s="146">
        <v>1.5</v>
      </c>
      <c r="K28" s="62" t="str">
        <f t="shared" si="9"/>
        <v/>
      </c>
    </row>
    <row r="29" spans="1:11" s="22" customFormat="1" ht="15" customHeight="1">
      <c r="A29" s="191"/>
      <c r="B29" s="157" t="s">
        <v>38</v>
      </c>
      <c r="C29" s="195"/>
      <c r="D29" s="197"/>
      <c r="E29" s="199"/>
      <c r="F29" s="21"/>
      <c r="G29" s="16" t="s">
        <v>71</v>
      </c>
      <c r="H29" s="23" t="s">
        <v>100</v>
      </c>
      <c r="I29" s="145"/>
      <c r="J29" s="146">
        <v>1.5</v>
      </c>
      <c r="K29" s="62" t="str">
        <f t="shared" si="9"/>
        <v/>
      </c>
    </row>
    <row r="30" spans="1:11" s="22" customFormat="1" ht="15" customHeight="1">
      <c r="A30" s="191" t="s">
        <v>29</v>
      </c>
      <c r="B30" s="159" t="s">
        <v>28</v>
      </c>
      <c r="C30" s="192"/>
      <c r="D30" s="193">
        <v>3</v>
      </c>
      <c r="E30" s="194" t="str">
        <f>IF(C30="","",C30*D30)</f>
        <v/>
      </c>
      <c r="F30" s="21"/>
      <c r="G30" s="16" t="s">
        <v>72</v>
      </c>
      <c r="H30" s="23" t="s">
        <v>101</v>
      </c>
      <c r="I30" s="145"/>
      <c r="J30" s="146">
        <v>1.5</v>
      </c>
      <c r="K30" s="62" t="str">
        <f t="shared" si="9"/>
        <v/>
      </c>
    </row>
    <row r="31" spans="1:11" s="22" customFormat="1" ht="15" customHeight="1">
      <c r="A31" s="191"/>
      <c r="B31" s="157" t="s">
        <v>59</v>
      </c>
      <c r="C31" s="192"/>
      <c r="D31" s="193"/>
      <c r="E31" s="194"/>
      <c r="F31" s="21"/>
      <c r="G31" s="16" t="s">
        <v>54</v>
      </c>
      <c r="H31" s="23" t="s">
        <v>55</v>
      </c>
      <c r="I31" s="56"/>
      <c r="J31" s="30">
        <v>3.75</v>
      </c>
      <c r="K31" s="62" t="str">
        <f t="shared" si="9"/>
        <v/>
      </c>
    </row>
    <row r="32" spans="1:11" s="22" customFormat="1" ht="19.5">
      <c r="A32" s="191" t="s">
        <v>30</v>
      </c>
      <c r="B32" s="159" t="s">
        <v>28</v>
      </c>
      <c r="C32" s="192"/>
      <c r="D32" s="193">
        <v>3</v>
      </c>
      <c r="E32" s="194" t="str">
        <f t="shared" ref="E32" si="10">IF(C32="","",C32*D32)</f>
        <v/>
      </c>
      <c r="F32" s="21"/>
      <c r="G32" s="16" t="s">
        <v>130</v>
      </c>
      <c r="H32" s="23" t="s">
        <v>131</v>
      </c>
      <c r="I32" s="56"/>
      <c r="J32" s="80" t="s">
        <v>132</v>
      </c>
      <c r="K32" s="64" t="str">
        <f>IF(I32="","",0)</f>
        <v/>
      </c>
    </row>
    <row r="33" spans="1:11" s="22" customFormat="1" ht="15" customHeight="1">
      <c r="A33" s="191"/>
      <c r="B33" s="157" t="s">
        <v>65</v>
      </c>
      <c r="C33" s="192"/>
      <c r="D33" s="193"/>
      <c r="E33" s="194"/>
      <c r="F33" s="21"/>
      <c r="G33" s="16" t="s">
        <v>63</v>
      </c>
      <c r="H33" s="23" t="s">
        <v>144</v>
      </c>
      <c r="I33" s="128"/>
      <c r="J33" s="80" t="s">
        <v>156</v>
      </c>
      <c r="K33" s="64" t="str">
        <f>IF(I33="","",0)</f>
        <v/>
      </c>
    </row>
    <row r="34" spans="1:11" s="22" customFormat="1" ht="15" customHeight="1">
      <c r="A34" s="171"/>
      <c r="B34" s="156"/>
      <c r="C34" s="16"/>
      <c r="D34" s="170"/>
      <c r="E34" s="180"/>
      <c r="F34" s="21"/>
      <c r="G34" s="16"/>
      <c r="H34" s="23"/>
      <c r="I34" s="56"/>
      <c r="J34" s="127"/>
      <c r="K34" s="62" t="str">
        <f>IF(I34="","",I34*J34)</f>
        <v/>
      </c>
    </row>
    <row r="35" spans="1:11" s="22" customFormat="1" ht="18">
      <c r="A35" s="171" t="s">
        <v>120</v>
      </c>
      <c r="B35" s="156" t="s">
        <v>121</v>
      </c>
      <c r="C35" s="16"/>
      <c r="D35" s="170">
        <v>1.25</v>
      </c>
      <c r="E35" s="184"/>
      <c r="F35" s="21"/>
      <c r="G35" s="16" t="s">
        <v>123</v>
      </c>
      <c r="H35" s="23" t="s">
        <v>148</v>
      </c>
      <c r="I35" s="126"/>
      <c r="J35" s="124" t="s">
        <v>125</v>
      </c>
      <c r="K35" s="125" t="str">
        <f>IF(I35="","",I35*J35)</f>
        <v/>
      </c>
    </row>
    <row r="36" spans="1:11" s="22" customFormat="1" ht="15" customHeight="1">
      <c r="A36" s="181"/>
      <c r="B36" s="157"/>
      <c r="C36" s="182"/>
      <c r="D36" s="183"/>
      <c r="E36" s="184"/>
      <c r="F36" s="21"/>
      <c r="G36" s="16" t="s">
        <v>10</v>
      </c>
      <c r="H36" s="23" t="s">
        <v>42</v>
      </c>
      <c r="I36" s="55"/>
      <c r="J36" s="30">
        <v>25</v>
      </c>
      <c r="K36" s="62" t="str">
        <f>IF(I36="","",I36*J36)</f>
        <v/>
      </c>
    </row>
    <row r="37" spans="1:11" s="22" customFormat="1" ht="15" customHeight="1">
      <c r="A37" s="181" t="s">
        <v>35</v>
      </c>
      <c r="B37" s="157" t="s">
        <v>28</v>
      </c>
      <c r="C37" s="182"/>
      <c r="D37" s="183">
        <v>5.5</v>
      </c>
      <c r="E37" s="184" t="str">
        <f t="shared" ref="E37" si="11">IF(C37="","",C37*D37)</f>
        <v/>
      </c>
      <c r="F37" s="29"/>
      <c r="G37" s="226" t="s">
        <v>49</v>
      </c>
      <c r="H37" s="158" t="s">
        <v>50</v>
      </c>
      <c r="I37" s="242"/>
      <c r="J37" s="244">
        <v>40</v>
      </c>
      <c r="K37" s="241" t="str">
        <f>IF(I37="","",I37*J37)</f>
        <v/>
      </c>
    </row>
    <row r="38" spans="1:11" s="22" customFormat="1" ht="15" customHeight="1">
      <c r="A38" s="181"/>
      <c r="B38" s="157" t="s">
        <v>136</v>
      </c>
      <c r="C38" s="182"/>
      <c r="D38" s="183"/>
      <c r="E38" s="184"/>
      <c r="F38" s="29"/>
      <c r="G38" s="203"/>
      <c r="H38" s="35" t="s">
        <v>53</v>
      </c>
      <c r="I38" s="243"/>
      <c r="J38" s="245"/>
      <c r="K38" s="240"/>
    </row>
    <row r="39" spans="1:11" s="22" customFormat="1" ht="15" customHeight="1">
      <c r="A39" s="16"/>
      <c r="B39" s="156"/>
      <c r="C39" s="169"/>
      <c r="D39" s="170"/>
      <c r="E39" s="184"/>
      <c r="F39" s="21"/>
      <c r="G39" s="226" t="s">
        <v>75</v>
      </c>
      <c r="H39" s="158" t="s">
        <v>50</v>
      </c>
      <c r="I39" s="242"/>
      <c r="J39" s="244">
        <v>25</v>
      </c>
      <c r="K39" s="241" t="str">
        <f>IF(I39="","",I39*J39)</f>
        <v/>
      </c>
    </row>
    <row r="40" spans="1:11" s="22" customFormat="1" ht="15" customHeight="1">
      <c r="A40" s="16" t="s">
        <v>126</v>
      </c>
      <c r="B40" s="156" t="s">
        <v>134</v>
      </c>
      <c r="C40" s="169"/>
      <c r="D40" s="170" t="s">
        <v>11</v>
      </c>
      <c r="E40" s="185" t="str">
        <f>IF(C40="","",0)</f>
        <v/>
      </c>
      <c r="F40" s="21"/>
      <c r="G40" s="203"/>
      <c r="H40" s="35" t="s">
        <v>105</v>
      </c>
      <c r="I40" s="243"/>
      <c r="J40" s="245"/>
      <c r="K40" s="240"/>
    </row>
    <row r="41" spans="1:11" s="22" customFormat="1" ht="15" customHeight="1">
      <c r="A41" s="16" t="s">
        <v>73</v>
      </c>
      <c r="B41" s="156" t="s">
        <v>66</v>
      </c>
      <c r="C41" s="169"/>
      <c r="D41" s="170">
        <v>1.25</v>
      </c>
      <c r="E41" s="184" t="str">
        <f t="shared" ref="E41" si="12">IF(C41="","",C41*D41)</f>
        <v/>
      </c>
      <c r="F41" s="21"/>
      <c r="G41" s="35"/>
      <c r="H41" s="35"/>
      <c r="I41" s="35"/>
      <c r="J41" s="59"/>
      <c r="K41" s="62"/>
    </row>
    <row r="42" spans="1:11" s="22" customFormat="1" ht="19.5">
      <c r="A42" s="172"/>
      <c r="B42" s="157"/>
      <c r="C42" s="173"/>
      <c r="D42" s="174"/>
      <c r="E42" s="176"/>
      <c r="F42" s="21"/>
      <c r="G42" s="16" t="s">
        <v>127</v>
      </c>
      <c r="H42" s="23" t="s">
        <v>107</v>
      </c>
      <c r="I42" s="1"/>
      <c r="J42" s="84" t="s">
        <v>87</v>
      </c>
      <c r="K42" s="64" t="str">
        <f>IF(I42="","",0)</f>
        <v/>
      </c>
    </row>
    <row r="43" spans="1:11" s="22" customFormat="1" ht="15" customHeight="1">
      <c r="A43" s="172"/>
      <c r="B43" s="159"/>
      <c r="C43" s="157"/>
      <c r="D43" s="174"/>
      <c r="E43" s="178"/>
      <c r="F43" s="21"/>
      <c r="G43" s="16" t="s">
        <v>64</v>
      </c>
      <c r="H43" s="23" t="s">
        <v>78</v>
      </c>
      <c r="I43" s="1"/>
      <c r="J43" s="84" t="s">
        <v>156</v>
      </c>
      <c r="K43" s="64" t="str">
        <f t="shared" ref="K43:K45" si="13">IF(I43="","",0)</f>
        <v/>
      </c>
    </row>
    <row r="44" spans="1:11" s="22" customFormat="1" ht="19.5">
      <c r="A44" s="172"/>
      <c r="B44" s="157"/>
      <c r="C44" s="157"/>
      <c r="D44" s="175"/>
      <c r="E44" s="177"/>
      <c r="F44" s="21"/>
      <c r="G44" s="16" t="s">
        <v>27</v>
      </c>
      <c r="H44" s="23" t="s">
        <v>109</v>
      </c>
      <c r="I44" s="1"/>
      <c r="J44" s="85" t="s">
        <v>124</v>
      </c>
      <c r="K44" s="65" t="str">
        <f t="shared" si="13"/>
        <v/>
      </c>
    </row>
    <row r="45" spans="1:11" s="22" customFormat="1" ht="21" customHeight="1">
      <c r="A45" s="172"/>
      <c r="B45" s="159"/>
      <c r="C45" s="173"/>
      <c r="D45" s="174"/>
      <c r="E45" s="176"/>
      <c r="F45" s="21"/>
      <c r="G45" s="86" t="s">
        <v>90</v>
      </c>
      <c r="H45" s="23" t="s">
        <v>108</v>
      </c>
      <c r="I45" s="1"/>
      <c r="J45" s="85" t="s">
        <v>92</v>
      </c>
      <c r="K45" s="65" t="str">
        <f t="shared" si="13"/>
        <v/>
      </c>
    </row>
    <row r="46" spans="1:11" s="22" customFormat="1" ht="15" customHeight="1">
      <c r="A46" s="172"/>
      <c r="B46" s="157"/>
      <c r="C46" s="173"/>
      <c r="D46" s="174"/>
      <c r="E46" s="176"/>
      <c r="F46" s="21"/>
      <c r="G46" s="16"/>
      <c r="H46" s="23"/>
      <c r="I46" s="16"/>
      <c r="J46" s="30"/>
      <c r="K46" s="62" t="str">
        <f>IF(I46="","","$0.00")</f>
        <v/>
      </c>
    </row>
    <row r="47" spans="1:11" s="22" customFormat="1" ht="15" customHeight="1">
      <c r="A47" s="172"/>
      <c r="B47" s="159"/>
      <c r="C47" s="173"/>
      <c r="D47" s="174"/>
      <c r="E47" s="176"/>
      <c r="F47" s="29"/>
      <c r="G47" s="16" t="s">
        <v>33</v>
      </c>
      <c r="H47" s="23" t="s">
        <v>34</v>
      </c>
      <c r="I47" s="16"/>
      <c r="J47" s="58" t="s">
        <v>11</v>
      </c>
      <c r="K47" s="65" t="str">
        <f>IF(I47="","",0)</f>
        <v/>
      </c>
    </row>
    <row r="48" spans="1:11" s="22" customFormat="1" ht="24.75" customHeight="1">
      <c r="A48" s="172"/>
      <c r="B48" s="157"/>
      <c r="C48" s="173"/>
      <c r="D48" s="174"/>
      <c r="E48" s="176"/>
      <c r="F48" s="29"/>
      <c r="G48" s="89" t="s">
        <v>94</v>
      </c>
      <c r="H48" s="168" t="s">
        <v>19</v>
      </c>
      <c r="I48" s="1"/>
      <c r="J48" s="91">
        <v>2</v>
      </c>
      <c r="K48" s="62" t="str">
        <f>IF(I48="","",I48*J48)</f>
        <v/>
      </c>
    </row>
    <row r="49" spans="1:11" s="22" customFormat="1" ht="15" customHeight="1">
      <c r="A49" s="137"/>
      <c r="B49" s="157"/>
      <c r="C49" s="133"/>
      <c r="D49" s="134"/>
      <c r="E49" s="132"/>
      <c r="F49" s="29"/>
      <c r="G49" s="140" t="s">
        <v>137</v>
      </c>
      <c r="H49" s="23" t="s">
        <v>138</v>
      </c>
      <c r="I49" s="135"/>
      <c r="J49" s="139">
        <v>80</v>
      </c>
      <c r="K49" s="132" t="str">
        <f>IF(I49="","",I49*J49)</f>
        <v/>
      </c>
    </row>
    <row r="50" spans="1:11" s="22" customFormat="1" ht="15" customHeight="1">
      <c r="A50" s="15"/>
      <c r="B50" s="156"/>
      <c r="C50" s="16"/>
      <c r="D50" s="17"/>
      <c r="E50" s="62"/>
      <c r="F50" s="29"/>
      <c r="G50" s="138" t="s">
        <v>36</v>
      </c>
      <c r="H50" s="164" t="s">
        <v>37</v>
      </c>
      <c r="I50" s="135"/>
      <c r="J50" s="136">
        <v>50</v>
      </c>
      <c r="K50" s="62" t="str">
        <f t="shared" ref="K50:K54" si="14">IF(I50="","",I50*J50)</f>
        <v/>
      </c>
    </row>
    <row r="51" spans="1:11" s="22" customFormat="1" ht="15" customHeight="1">
      <c r="A51" s="172"/>
      <c r="B51" s="157"/>
      <c r="C51" s="173"/>
      <c r="D51" s="174"/>
      <c r="E51" s="176"/>
      <c r="F51" s="21"/>
      <c r="G51" s="16" t="s">
        <v>51</v>
      </c>
      <c r="H51" s="23" t="s">
        <v>52</v>
      </c>
      <c r="I51" s="1"/>
      <c r="J51" s="30">
        <v>3</v>
      </c>
      <c r="K51" s="62" t="str">
        <f t="shared" si="14"/>
        <v/>
      </c>
    </row>
    <row r="52" spans="1:11" s="22" customFormat="1" ht="15" customHeight="1">
      <c r="A52" s="172"/>
      <c r="B52" s="157"/>
      <c r="C52" s="173"/>
      <c r="D52" s="174"/>
      <c r="E52" s="176"/>
      <c r="F52" s="21"/>
      <c r="G52" s="179" t="s">
        <v>150</v>
      </c>
      <c r="H52" s="35" t="s">
        <v>48</v>
      </c>
      <c r="I52" s="5"/>
      <c r="J52" s="34">
        <v>5</v>
      </c>
      <c r="K52" s="62" t="str">
        <f t="shared" si="14"/>
        <v/>
      </c>
    </row>
    <row r="53" spans="1:11" s="22" customFormat="1" ht="15" customHeight="1">
      <c r="A53" s="16"/>
      <c r="B53" s="156"/>
      <c r="C53" s="16"/>
      <c r="D53" s="17"/>
      <c r="E53" s="62"/>
      <c r="F53" s="21"/>
      <c r="G53" s="16" t="s">
        <v>14</v>
      </c>
      <c r="H53" s="23" t="s">
        <v>13</v>
      </c>
      <c r="I53" s="1"/>
      <c r="J53" s="30">
        <v>15</v>
      </c>
      <c r="K53" s="62" t="str">
        <f t="shared" si="14"/>
        <v/>
      </c>
    </row>
    <row r="54" spans="1:11" s="22" customFormat="1" ht="15" customHeight="1">
      <c r="A54" s="16"/>
      <c r="B54" s="156"/>
      <c r="C54" s="1"/>
      <c r="D54" s="79"/>
      <c r="E54" s="69"/>
      <c r="F54" s="21"/>
      <c r="G54" s="36" t="s">
        <v>23</v>
      </c>
      <c r="H54" s="165" t="s">
        <v>22</v>
      </c>
      <c r="I54" s="6"/>
      <c r="J54" s="37">
        <v>5</v>
      </c>
      <c r="K54" s="66" t="str">
        <f t="shared" si="14"/>
        <v/>
      </c>
    </row>
    <row r="55" spans="1:11" s="22" customFormat="1" ht="15" customHeight="1">
      <c r="A55" s="16"/>
      <c r="B55" s="156"/>
      <c r="C55" s="16"/>
      <c r="D55" s="17"/>
      <c r="E55" s="62"/>
      <c r="F55" s="21"/>
      <c r="G55" s="213" t="s">
        <v>88</v>
      </c>
      <c r="H55" s="214"/>
      <c r="I55" s="214"/>
      <c r="J55" s="214"/>
      <c r="K55" s="215"/>
    </row>
    <row r="56" spans="1:11" s="22" customFormat="1" ht="15" customHeight="1">
      <c r="A56" s="16"/>
      <c r="B56" s="156"/>
      <c r="C56" s="1"/>
      <c r="D56" s="17"/>
      <c r="E56" s="62"/>
      <c r="F56" s="21"/>
      <c r="G56" s="216"/>
      <c r="H56" s="217"/>
      <c r="I56" s="217"/>
      <c r="J56" s="217"/>
      <c r="K56" s="218"/>
    </row>
    <row r="57" spans="1:11" s="22" customFormat="1" ht="15" customHeight="1">
      <c r="A57" s="16"/>
      <c r="B57" s="156"/>
      <c r="C57" s="16"/>
      <c r="D57" s="112"/>
      <c r="E57" s="62"/>
      <c r="F57" s="38"/>
      <c r="G57" s="216"/>
      <c r="H57" s="217"/>
      <c r="I57" s="217"/>
      <c r="J57" s="217"/>
      <c r="K57" s="218"/>
    </row>
    <row r="58" spans="1:11" s="22" customFormat="1" ht="3" customHeight="1">
      <c r="A58" s="39"/>
      <c r="B58" s="40"/>
      <c r="C58" s="41"/>
      <c r="D58" s="42"/>
      <c r="E58" s="70" t="str">
        <f t="shared" ref="E58" si="15">IF(C58="","",C58*D58)</f>
        <v/>
      </c>
      <c r="F58" s="21"/>
      <c r="G58" s="219"/>
      <c r="H58" s="220"/>
      <c r="I58" s="220"/>
      <c r="J58" s="220"/>
      <c r="K58" s="221"/>
    </row>
    <row r="59" spans="1:11" ht="3" customHeight="1">
      <c r="A59" s="10"/>
      <c r="B59" s="43"/>
      <c r="C59" s="18"/>
      <c r="D59" s="44"/>
      <c r="E59" s="11"/>
      <c r="F59" s="21"/>
      <c r="G59" s="18"/>
      <c r="H59" s="21"/>
      <c r="I59" s="21"/>
      <c r="J59" s="45"/>
      <c r="K59" s="11"/>
    </row>
    <row r="60" spans="1:11" ht="9.6" customHeight="1">
      <c r="A60" s="10"/>
      <c r="B60" s="10"/>
      <c r="C60" s="10"/>
      <c r="D60" s="18"/>
      <c r="E60" s="11"/>
      <c r="F60" s="10"/>
      <c r="G60" s="10"/>
      <c r="H60" s="94"/>
      <c r="I60" s="10"/>
      <c r="J60" s="10"/>
      <c r="K60" s="11"/>
    </row>
    <row r="61" spans="1:11" ht="12" customHeight="1" thickBot="1">
      <c r="A61" s="94" t="s">
        <v>5</v>
      </c>
      <c r="B61" s="129"/>
      <c r="C61" s="13"/>
      <c r="D61" s="13"/>
      <c r="E61" s="11"/>
      <c r="F61" s="13"/>
      <c r="G61" s="13"/>
      <c r="H61" s="211" t="s">
        <v>82</v>
      </c>
      <c r="I61" s="211"/>
      <c r="J61" s="209" t="str">
        <f>IF(SUM(E8:E57,K8:K54)=0,"",SUM(E8:E57,K8:K54))</f>
        <v/>
      </c>
      <c r="K61" s="210"/>
    </row>
    <row r="62" spans="1:11" ht="15" customHeight="1">
      <c r="A62" s="10"/>
      <c r="B62" s="222" t="s">
        <v>115</v>
      </c>
      <c r="C62" s="222"/>
      <c r="D62" s="222"/>
      <c r="E62" s="222"/>
      <c r="F62" s="222"/>
      <c r="G62" s="10"/>
      <c r="H62" s="94"/>
      <c r="I62" s="10"/>
      <c r="J62" s="94"/>
      <c r="K62" s="11"/>
    </row>
    <row r="63" spans="1:11" ht="15" customHeight="1">
      <c r="A63" s="144" t="s">
        <v>93</v>
      </c>
      <c r="B63" s="212"/>
      <c r="C63" s="212"/>
      <c r="D63" s="212"/>
      <c r="E63" s="212"/>
      <c r="F63" s="106"/>
      <c r="G63" s="103" t="s">
        <v>56</v>
      </c>
      <c r="H63" s="206"/>
      <c r="I63" s="206"/>
      <c r="J63" s="104" t="s">
        <v>6</v>
      </c>
      <c r="K63" s="11"/>
    </row>
    <row r="64" spans="1:11" ht="16.5" customHeight="1">
      <c r="A64" s="207" t="s">
        <v>111</v>
      </c>
      <c r="B64" s="130" t="s">
        <v>112</v>
      </c>
      <c r="C64" s="99"/>
      <c r="D64" s="97"/>
      <c r="E64" s="98"/>
      <c r="F64" s="46"/>
      <c r="G64" s="46"/>
      <c r="H64" s="46"/>
      <c r="I64" s="46"/>
      <c r="J64" s="47"/>
      <c r="K64" s="48"/>
    </row>
    <row r="65" spans="1:11" ht="20.25" customHeight="1">
      <c r="A65" s="208"/>
      <c r="B65" s="205"/>
      <c r="C65" s="205"/>
      <c r="D65" s="205"/>
      <c r="E65" s="205"/>
      <c r="F65" s="205"/>
      <c r="G65" s="205"/>
      <c r="H65" s="205"/>
      <c r="I65" s="205"/>
      <c r="J65" s="205"/>
      <c r="K65" s="49"/>
    </row>
    <row r="66" spans="1:11" ht="14.25" customHeight="1">
      <c r="A66" s="96" t="s">
        <v>20</v>
      </c>
      <c r="B66" s="105"/>
      <c r="C66" s="224" t="s">
        <v>110</v>
      </c>
      <c r="D66" s="224"/>
      <c r="E66" s="224"/>
      <c r="F66" s="224"/>
      <c r="G66" s="107" t="s">
        <v>110</v>
      </c>
      <c r="H66" s="154"/>
      <c r="I66" s="101"/>
      <c r="J66" s="102"/>
      <c r="K66" s="108"/>
    </row>
    <row r="67" spans="1:11" ht="13.9" customHeight="1">
      <c r="A67" s="110" t="s">
        <v>43</v>
      </c>
      <c r="B67" s="129"/>
      <c r="C67" s="109" t="s">
        <v>113</v>
      </c>
      <c r="D67" s="223"/>
      <c r="E67" s="223"/>
      <c r="F67" s="223"/>
      <c r="G67" s="111" t="s">
        <v>119</v>
      </c>
      <c r="H67" s="129"/>
      <c r="I67" s="100"/>
      <c r="J67" s="100"/>
    </row>
    <row r="68" spans="1:11">
      <c r="C68" s="13"/>
      <c r="I68" s="12"/>
      <c r="J68" s="13"/>
    </row>
    <row r="69" spans="1:11" ht="18.75">
      <c r="A69" s="204" t="s">
        <v>116</v>
      </c>
      <c r="B69" s="204"/>
      <c r="C69" s="204"/>
      <c r="D69" s="204"/>
      <c r="E69" s="204"/>
      <c r="H69" s="166"/>
      <c r="J69" s="50"/>
    </row>
    <row r="70" spans="1:11">
      <c r="H70" s="167"/>
    </row>
    <row r="77" spans="1:11">
      <c r="C77" s="13"/>
      <c r="D77" s="14"/>
    </row>
  </sheetData>
  <mergeCells count="55">
    <mergeCell ref="G8:G9"/>
    <mergeCell ref="I8:I9"/>
    <mergeCell ref="K19:K20"/>
    <mergeCell ref="K37:K38"/>
    <mergeCell ref="I39:I40"/>
    <mergeCell ref="J39:J40"/>
    <mergeCell ref="K39:K40"/>
    <mergeCell ref="K8:K9"/>
    <mergeCell ref="J8:J9"/>
    <mergeCell ref="I12:I13"/>
    <mergeCell ref="J12:J13"/>
    <mergeCell ref="K12:K13"/>
    <mergeCell ref="J19:J20"/>
    <mergeCell ref="I19:I20"/>
    <mergeCell ref="J37:J38"/>
    <mergeCell ref="I37:I38"/>
    <mergeCell ref="A1:K1"/>
    <mergeCell ref="B3:D3"/>
    <mergeCell ref="B4:D4"/>
    <mergeCell ref="B5:D5"/>
    <mergeCell ref="E3:K3"/>
    <mergeCell ref="E4:I4"/>
    <mergeCell ref="I5:K5"/>
    <mergeCell ref="G12:G13"/>
    <mergeCell ref="G19:G20"/>
    <mergeCell ref="A69:E69"/>
    <mergeCell ref="B65:J65"/>
    <mergeCell ref="H63:I63"/>
    <mergeCell ref="A64:A65"/>
    <mergeCell ref="J61:K61"/>
    <mergeCell ref="H61:I61"/>
    <mergeCell ref="B63:E63"/>
    <mergeCell ref="G55:K58"/>
    <mergeCell ref="B62:F62"/>
    <mergeCell ref="D67:F67"/>
    <mergeCell ref="C66:F66"/>
    <mergeCell ref="H19:H20"/>
    <mergeCell ref="G37:G38"/>
    <mergeCell ref="G39:G40"/>
    <mergeCell ref="E26:E27"/>
    <mergeCell ref="A28:A29"/>
    <mergeCell ref="C28:C29"/>
    <mergeCell ref="D28:D29"/>
    <mergeCell ref="E28:E29"/>
    <mergeCell ref="A26:A27"/>
    <mergeCell ref="C26:C27"/>
    <mergeCell ref="D26:D27"/>
    <mergeCell ref="A30:A31"/>
    <mergeCell ref="C30:C31"/>
    <mergeCell ref="D30:D31"/>
    <mergeCell ref="E30:E31"/>
    <mergeCell ref="A32:A33"/>
    <mergeCell ref="C32:C33"/>
    <mergeCell ref="D32:D33"/>
    <mergeCell ref="E32:E33"/>
  </mergeCells>
  <phoneticPr fontId="2"/>
  <hyperlinks>
    <hyperlink ref="B6" r:id="rId1"/>
  </hyperlinks>
  <printOptions horizontalCentered="1"/>
  <pageMargins left="0.19685039370078741" right="0.19685039370078741" top="0.27559055118110237" bottom="0.19685039370078741" header="0.27559055118110237" footer="0.19685039370078741"/>
  <pageSetup paperSize="9" scale="78" fitToWidth="0" orientation="portrait" horizontalDpi="1200" verticalDpi="1200" copies="2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1" sqref="E31"/>
    </sheetView>
  </sheetViews>
  <sheetFormatPr defaultRowHeight="12.75"/>
  <sheetData/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Order_Form</vt:lpstr>
      <vt:lpstr>Sheet1</vt:lpstr>
      <vt:lpstr>Order_Form!Print_Area</vt:lpstr>
    </vt:vector>
  </TitlesOfParts>
  <Company>Rotary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 publication order form</dc:title>
  <dc:creator>sakiko.uda@rotary.org</dc:creator>
  <cp:lastModifiedBy>Sakiko Uda</cp:lastModifiedBy>
  <cp:lastPrinted>2018-07-27T03:18:49Z</cp:lastPrinted>
  <dcterms:created xsi:type="dcterms:W3CDTF">2008-06-11T01:00:10Z</dcterms:created>
  <dcterms:modified xsi:type="dcterms:W3CDTF">2018-07-27T03:22:44Z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scription0">
    <vt:lpwstr>2012-13 RI Japan Office publication order form</vt:lpwstr>
  </property>
  <property fmtid="{D5CDD505-2E9C-101B-9397-08002B2CF9AE}" pid="3" name="Owner">
    <vt:lpwstr/>
  </property>
  <property fmtid="{D5CDD505-2E9C-101B-9397-08002B2CF9AE}" pid="4" name="WhenToUse">
    <vt:lpwstr/>
  </property>
  <property fmtid="{D5CDD505-2E9C-101B-9397-08002B2CF9AE}" pid="5" name="Status">
    <vt:lpwstr/>
  </property>
</Properties>
</file>