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W:\Order Management\Order Sheet\"/>
    </mc:Choice>
  </mc:AlternateContent>
  <xr:revisionPtr revIDLastSave="0" documentId="13_ncr:1_{30708FED-D9F7-433F-8F24-CC26BA1560D5}" xr6:coauthVersionLast="41" xr6:coauthVersionMax="41" xr10:uidLastSave="{00000000-0000-0000-0000-000000000000}"/>
  <bookViews>
    <workbookView xWindow="-108" yWindow="-108" windowWidth="23256" windowHeight="12576" xr2:uid="{00000000-000D-0000-FFFF-FFFF00000000}"/>
  </bookViews>
  <sheets>
    <sheet name="Order_Form"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1" i="1" l="1"/>
  <c r="K40" i="1"/>
  <c r="K39" i="1"/>
  <c r="K38" i="1"/>
  <c r="K37" i="1"/>
  <c r="K35" i="1"/>
  <c r="K34" i="1"/>
  <c r="K33" i="1"/>
  <c r="K32" i="1"/>
  <c r="K31" i="1"/>
  <c r="E39" i="1"/>
  <c r="E28" i="1"/>
  <c r="K44" i="1" l="1"/>
  <c r="K43" i="1"/>
  <c r="K45" i="1" l="1"/>
  <c r="K42" i="1"/>
  <c r="E34" i="1"/>
  <c r="E25" i="1"/>
  <c r="E24" i="1"/>
  <c r="E19" i="1"/>
  <c r="E17" i="1"/>
  <c r="J50" i="1" l="1"/>
  <c r="K6" i="1" l="1"/>
  <c r="E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Sakiko Uda</author>
  </authors>
  <commentList>
    <comment ref="G25" authorId="0" shapeId="0" xr:uid="{30D4A181-F7C5-4E80-994A-62FBCBA6E433}">
      <text>
        <r>
          <rPr>
            <sz val="9"/>
            <color indexed="81"/>
            <rFont val="MS P ゴシック"/>
            <family val="3"/>
            <charset val="128"/>
          </rPr>
          <t>在庫限り、部数限定のお取り扱いとなります。</t>
        </r>
      </text>
    </comment>
    <comment ref="G26" authorId="0" shapeId="0" xr:uid="{7C59199F-9C5A-4F11-A0DB-8609443FA3E2}">
      <text>
        <r>
          <rPr>
            <sz val="9"/>
            <color indexed="81"/>
            <rFont val="MS P ゴシック"/>
            <family val="3"/>
            <charset val="128"/>
          </rPr>
          <t>在庫限りのお取り扱いとなっております。</t>
        </r>
      </text>
    </comment>
    <comment ref="G28" authorId="0" shapeId="0" xr:uid="{98568B3E-56EB-47E8-804E-9AB980F44AE3}">
      <text>
        <r>
          <rPr>
            <sz val="9"/>
            <color indexed="81"/>
            <rFont val="MS P ゴシック"/>
            <family val="3"/>
            <charset val="128"/>
          </rPr>
          <t>在庫限りのお取り扱いとなっております。</t>
        </r>
      </text>
    </comment>
  </commentList>
</comments>
</file>

<file path=xl/sharedStrings.xml><?xml version="1.0" encoding="utf-8"?>
<sst xmlns="http://schemas.openxmlformats.org/spreadsheetml/2006/main" count="158" uniqueCount="143">
  <si>
    <t>数量</t>
    <rPh sb="0" eb="2">
      <t>スウリョウ</t>
    </rPh>
    <phoneticPr fontId="2"/>
  </si>
  <si>
    <t>単価</t>
    <rPh sb="0" eb="2">
      <t>タンカ</t>
    </rPh>
    <phoneticPr fontId="2"/>
  </si>
  <si>
    <t>品目</t>
    <rPh sb="0" eb="2">
      <t>ヒンモク</t>
    </rPh>
    <phoneticPr fontId="2"/>
  </si>
  <si>
    <t>金額</t>
    <rPh sb="0" eb="2">
      <t>キンガク</t>
    </rPh>
    <phoneticPr fontId="2"/>
  </si>
  <si>
    <t>宛先：</t>
    <rPh sb="0" eb="2">
      <t>アテサキ</t>
    </rPh>
    <phoneticPr fontId="2"/>
  </si>
  <si>
    <t>地区番号</t>
    <rPh sb="0" eb="2">
      <t>チク</t>
    </rPh>
    <rPh sb="2" eb="4">
      <t>バンゴウ</t>
    </rPh>
    <phoneticPr fontId="2"/>
  </si>
  <si>
    <t>）</t>
    <phoneticPr fontId="2"/>
  </si>
  <si>
    <t>084-JA</t>
    <phoneticPr fontId="2"/>
  </si>
  <si>
    <t>219-JA</t>
    <phoneticPr fontId="2"/>
  </si>
  <si>
    <t>419-JA</t>
    <phoneticPr fontId="2"/>
  </si>
  <si>
    <t>無料</t>
    <rPh sb="0" eb="2">
      <t>ムリョウ</t>
    </rPh>
    <phoneticPr fontId="2"/>
  </si>
  <si>
    <t>222-JA</t>
    <phoneticPr fontId="2"/>
  </si>
  <si>
    <t>ポール・ハリス・フェロー・メダル</t>
    <phoneticPr fontId="2"/>
  </si>
  <si>
    <t>PHF-EN</t>
    <phoneticPr fontId="2"/>
  </si>
  <si>
    <t>187-JA</t>
    <phoneticPr fontId="2"/>
  </si>
  <si>
    <t>099-JA</t>
    <phoneticPr fontId="2"/>
  </si>
  <si>
    <t>ポール・ハリス・ソサイエティ・パンフレット</t>
    <phoneticPr fontId="2"/>
  </si>
  <si>
    <t>お届先</t>
    <rPh sb="1" eb="2">
      <t>トド</t>
    </rPh>
    <rPh sb="2" eb="3">
      <t>サキ</t>
    </rPh>
    <phoneticPr fontId="2"/>
  </si>
  <si>
    <t>006-MU</t>
    <phoneticPr fontId="2"/>
  </si>
  <si>
    <t>PHCEN</t>
    <phoneticPr fontId="2"/>
  </si>
  <si>
    <t>159-JA</t>
    <phoneticPr fontId="2"/>
  </si>
  <si>
    <t>TEL:03-5439-5802  FAX:03-5439-0405</t>
    <phoneticPr fontId="2"/>
  </si>
  <si>
    <t>108-0073 東京都港区三田1丁目4-28 三田国際ビル24F</t>
    <rPh sb="9" eb="12">
      <t>トウキョウト</t>
    </rPh>
    <rPh sb="12" eb="14">
      <t>ミナトク</t>
    </rPh>
    <rPh sb="14" eb="16">
      <t>ミタ</t>
    </rPh>
    <rPh sb="17" eb="19">
      <t>チョウメ</t>
    </rPh>
    <rPh sb="24" eb="26">
      <t>ミタ</t>
    </rPh>
    <rPh sb="26" eb="28">
      <t>コクサイ</t>
    </rPh>
    <phoneticPr fontId="2"/>
  </si>
  <si>
    <t>944-JA</t>
    <phoneticPr fontId="2"/>
  </si>
  <si>
    <t>547A-JA</t>
    <phoneticPr fontId="2"/>
  </si>
  <si>
    <t>957-JA</t>
    <phoneticPr fontId="2"/>
  </si>
  <si>
    <t>Every Rotarian Every Year パンフレット</t>
    <phoneticPr fontId="2"/>
  </si>
  <si>
    <t>End Polio Now ピン　[1組100個]</t>
    <rPh sb="19" eb="20">
      <t>クミ</t>
    </rPh>
    <rPh sb="23" eb="24">
      <t>コ</t>
    </rPh>
    <phoneticPr fontId="2"/>
  </si>
  <si>
    <t>クラブ・リーダーシップ・プラン</t>
    <phoneticPr fontId="2"/>
  </si>
  <si>
    <t>元気なクラブ作りのために</t>
    <rPh sb="0" eb="2">
      <t>ゲンキ</t>
    </rPh>
    <rPh sb="6" eb="7">
      <t>ヅク</t>
    </rPh>
    <phoneticPr fontId="2"/>
  </si>
  <si>
    <t>「ボイス」とビジュアルアイデンティティのガイド</t>
  </si>
  <si>
    <t>TEL :</t>
    <phoneticPr fontId="2"/>
  </si>
  <si>
    <t>国際ロータリー日本事務局　業務推進・資料室</t>
    <rPh sb="0" eb="2">
      <t>コクサイ</t>
    </rPh>
    <rPh sb="7" eb="9">
      <t>ニホン</t>
    </rPh>
    <rPh sb="9" eb="12">
      <t>ジムキョク</t>
    </rPh>
    <rPh sb="13" eb="15">
      <t>ギョウム</t>
    </rPh>
    <rPh sb="15" eb="17">
      <t>スイシン</t>
    </rPh>
    <rPh sb="18" eb="21">
      <t>シリョウシツ</t>
    </rPh>
    <phoneticPr fontId="2"/>
  </si>
  <si>
    <t>ロータリー学友ピン [1個]</t>
    <rPh sb="5" eb="7">
      <t>ガクユウ</t>
    </rPh>
    <rPh sb="12" eb="13">
      <t>コ</t>
    </rPh>
    <phoneticPr fontId="2"/>
  </si>
  <si>
    <t>928-JA</t>
    <phoneticPr fontId="2"/>
  </si>
  <si>
    <t>世界でよいことをしよう：人びとの心に触れた100年</t>
    <rPh sb="0" eb="2">
      <t>セカイ</t>
    </rPh>
    <rPh sb="12" eb="13">
      <t>ヒト</t>
    </rPh>
    <rPh sb="16" eb="17">
      <t>ココロ</t>
    </rPh>
    <rPh sb="18" eb="19">
      <t>フ</t>
    </rPh>
    <rPh sb="24" eb="25">
      <t>ネン</t>
    </rPh>
    <phoneticPr fontId="2"/>
  </si>
  <si>
    <t>ロータリー財団百年誌・革装丁・限定版</t>
    <rPh sb="5" eb="7">
      <t>ザイダン</t>
    </rPh>
    <rPh sb="7" eb="9">
      <t>ヒャクネン</t>
    </rPh>
    <rPh sb="9" eb="10">
      <t>シ</t>
    </rPh>
    <rPh sb="11" eb="12">
      <t>カワ</t>
    </rPh>
    <rPh sb="12" eb="14">
      <t>ソウテイ</t>
    </rPh>
    <rPh sb="15" eb="17">
      <t>ゲンテイ</t>
    </rPh>
    <rPh sb="17" eb="18">
      <t>ハン</t>
    </rPh>
    <phoneticPr fontId="2"/>
  </si>
  <si>
    <t>801-JA</t>
  </si>
  <si>
    <t>会員増強のための評価ツール</t>
    <rPh sb="0" eb="2">
      <t>カイイン</t>
    </rPh>
    <rPh sb="2" eb="4">
      <t>ゾウキョウ</t>
    </rPh>
    <rPh sb="8" eb="10">
      <t>ヒョウカ</t>
    </rPh>
    <phoneticPr fontId="2"/>
  </si>
  <si>
    <t>（ｸﾗﾌﾞID：</t>
    <phoneticPr fontId="2"/>
  </si>
  <si>
    <t>001-JA</t>
    <phoneticPr fontId="2"/>
  </si>
  <si>
    <t>850-JA</t>
    <phoneticPr fontId="2"/>
  </si>
  <si>
    <t>943-JA</t>
    <phoneticPr fontId="2"/>
  </si>
  <si>
    <t>636-JA</t>
    <phoneticPr fontId="2"/>
  </si>
  <si>
    <t>755-JA</t>
    <phoneticPr fontId="2"/>
  </si>
  <si>
    <t>756-JA</t>
    <phoneticPr fontId="2"/>
  </si>
  <si>
    <t>760-JA</t>
    <phoneticPr fontId="2"/>
  </si>
  <si>
    <t>414-JA</t>
  </si>
  <si>
    <t>929-JA</t>
    <phoneticPr fontId="2"/>
  </si>
  <si>
    <t>699-JA</t>
    <phoneticPr fontId="2"/>
  </si>
  <si>
    <t>ロータリーの基本情報</t>
    <rPh sb="6" eb="8">
      <t>キホン</t>
    </rPh>
    <rPh sb="8" eb="10">
      <t>ジョウホウ</t>
    </rPh>
    <phoneticPr fontId="2"/>
  </si>
  <si>
    <t>合計金額</t>
    <rPh sb="0" eb="2">
      <t>ゴウケイ</t>
    </rPh>
    <rPh sb="2" eb="4">
      <t>キンガク</t>
    </rPh>
    <phoneticPr fontId="2"/>
  </si>
  <si>
    <t>168-JA</t>
    <phoneticPr fontId="2"/>
  </si>
  <si>
    <t xml:space="preserve">516-JA </t>
    <phoneticPr fontId="2"/>
  </si>
  <si>
    <t>Better Together ロータリーとのパートナーシップ</t>
    <phoneticPr fontId="2"/>
  </si>
  <si>
    <r>
      <t>無料、1注文に
つき</t>
    </r>
    <r>
      <rPr>
        <b/>
        <sz val="7"/>
        <rFont val="HGP明朝E"/>
        <family val="1"/>
        <charset val="128"/>
      </rPr>
      <t>2部</t>
    </r>
    <r>
      <rPr>
        <sz val="7"/>
        <rFont val="HGP明朝E"/>
        <family val="1"/>
        <charset val="128"/>
      </rPr>
      <t>まで</t>
    </r>
    <rPh sb="0" eb="2">
      <t>ムリョウ</t>
    </rPh>
    <rPh sb="4" eb="6">
      <t>チュウモン</t>
    </rPh>
    <rPh sb="11" eb="12">
      <t>ブ</t>
    </rPh>
    <phoneticPr fontId="2"/>
  </si>
  <si>
    <t>663-JA</t>
    <phoneticPr fontId="2"/>
  </si>
  <si>
    <t>RYLA推進用カード  [10枚１組]</t>
    <phoneticPr fontId="2"/>
  </si>
  <si>
    <t>長期青少年交換推進用カード [10枚１組]</t>
    <phoneticPr fontId="2"/>
  </si>
  <si>
    <t>短期青少年交換推進用カード [10枚１組]</t>
    <rPh sb="0" eb="2">
      <t>タンキ</t>
    </rPh>
    <phoneticPr fontId="2"/>
  </si>
  <si>
    <t>新世代交換推進用カード  [10枚１組]</t>
    <phoneticPr fontId="2"/>
  </si>
  <si>
    <t>ロータリー紹介用カード（ロータリーとは）　[50部1組]</t>
    <rPh sb="5" eb="8">
      <t>ショウカイヨウ</t>
    </rPh>
    <rPh sb="24" eb="25">
      <t>ブ</t>
    </rPh>
    <rPh sb="26" eb="27">
      <t>クミ</t>
    </rPh>
    <phoneticPr fontId="2"/>
  </si>
  <si>
    <t>ロータリー財団百年誌・ハードカバー装丁・通常版</t>
    <rPh sb="5" eb="7">
      <t>ザイダン</t>
    </rPh>
    <rPh sb="7" eb="9">
      <t>ヒャクネン</t>
    </rPh>
    <rPh sb="9" eb="10">
      <t>シ</t>
    </rPh>
    <rPh sb="17" eb="19">
      <t>ソウテイ</t>
    </rPh>
    <rPh sb="20" eb="22">
      <t>ツウジョウ</t>
    </rPh>
    <rPh sb="22" eb="23">
      <t>ハン</t>
    </rPh>
    <phoneticPr fontId="2"/>
  </si>
  <si>
    <t>End Polio Now ポスター　（オレンジ色）</t>
    <rPh sb="24" eb="25">
      <t>イロ</t>
    </rPh>
    <phoneticPr fontId="2"/>
  </si>
  <si>
    <t>歴史をつくるカウントダウン　パンフレット</t>
    <rPh sb="0" eb="2">
      <t>レキシ</t>
    </rPh>
    <phoneticPr fontId="2"/>
  </si>
  <si>
    <t>ご請求先</t>
    <phoneticPr fontId="2"/>
  </si>
  <si>
    <t>お届先
ご住所 :</t>
    <rPh sb="1" eb="2">
      <t>トド</t>
    </rPh>
    <rPh sb="2" eb="3">
      <t>サキ</t>
    </rPh>
    <rPh sb="5" eb="7">
      <t>ジュウショ</t>
    </rPh>
    <phoneticPr fontId="2"/>
  </si>
  <si>
    <t>〒</t>
    <phoneticPr fontId="2"/>
  </si>
  <si>
    <t>FAX :</t>
    <phoneticPr fontId="2"/>
  </si>
  <si>
    <t>折返し、請求額をEメールもしくはFAXにてご連絡いたします。</t>
    <phoneticPr fontId="2"/>
  </si>
  <si>
    <r>
      <t>資料代金のお支払いは</t>
    </r>
    <r>
      <rPr>
        <b/>
        <u/>
        <sz val="10"/>
        <rFont val="HGP明朝E"/>
        <family val="1"/>
        <charset val="128"/>
      </rPr>
      <t>前払い</t>
    </r>
    <r>
      <rPr>
        <u/>
        <sz val="10"/>
        <rFont val="HGP明朝E"/>
        <family val="1"/>
        <charset val="128"/>
      </rPr>
      <t>でいただいております。</t>
    </r>
    <rPh sb="0" eb="2">
      <t>シリョウ</t>
    </rPh>
    <rPh sb="2" eb="4">
      <t>ダイキン</t>
    </rPh>
    <rPh sb="6" eb="8">
      <t>シハラ</t>
    </rPh>
    <rPh sb="10" eb="12">
      <t>マエバラ</t>
    </rPh>
    <phoneticPr fontId="2"/>
  </si>
  <si>
    <t xml:space="preserve"> EMAIL : </t>
    <phoneticPr fontId="2"/>
  </si>
  <si>
    <t>2540-JA</t>
    <phoneticPr fontId="2"/>
  </si>
  <si>
    <t>クラブの健康チェック</t>
    <phoneticPr fontId="2"/>
  </si>
  <si>
    <t>330-JA</t>
    <phoneticPr fontId="2"/>
  </si>
  <si>
    <t>941-JA</t>
    <phoneticPr fontId="2"/>
  </si>
  <si>
    <t>ロータリー平和フェローシップ･パンフレット</t>
    <rPh sb="5" eb="7">
      <t>ヘイワ</t>
    </rPh>
    <phoneticPr fontId="2"/>
  </si>
  <si>
    <t>ローターアクト推進用カード [10枚１組]</t>
    <rPh sb="7" eb="10">
      <t>スイシンヨウ</t>
    </rPh>
    <phoneticPr fontId="2"/>
  </si>
  <si>
    <t>824-JA</t>
    <phoneticPr fontId="2"/>
  </si>
  <si>
    <t>明日を支えるロータリーへの遺贈 パンフレット</t>
    <phoneticPr fontId="2"/>
  </si>
  <si>
    <t>無料、1注文に
つき1部まで</t>
    <phoneticPr fontId="2"/>
  </si>
  <si>
    <t>ロータリー: ご支援がかたちになるとき</t>
    <rPh sb="8" eb="10">
      <t>シエン</t>
    </rPh>
    <phoneticPr fontId="2"/>
  </si>
  <si>
    <t>ロータリーへの遺贈（遺贈友の会）　パンフレット</t>
    <rPh sb="7" eb="9">
      <t>イゾウ</t>
    </rPh>
    <rPh sb="10" eb="12">
      <t>イゾウ</t>
    </rPh>
    <rPh sb="12" eb="13">
      <t>トモ</t>
    </rPh>
    <rPh sb="14" eb="15">
      <t>カイ</t>
    </rPh>
    <phoneticPr fontId="2"/>
  </si>
  <si>
    <t xml:space="preserve">EMAIL: rijpnpi@rotary.org  </t>
    <phoneticPr fontId="2"/>
  </si>
  <si>
    <t>水と衛生　ピン　[100個１組]</t>
    <rPh sb="0" eb="1">
      <t>ミズ</t>
    </rPh>
    <rPh sb="2" eb="4">
      <t>エイセイ</t>
    </rPh>
    <rPh sb="12" eb="13">
      <t>コ</t>
    </rPh>
    <rPh sb="14" eb="15">
      <t>クミ</t>
    </rPh>
    <phoneticPr fontId="2"/>
  </si>
  <si>
    <t>国際ロータリー出版物日本語版注文用紙 (抜 粋)</t>
    <phoneticPr fontId="2"/>
  </si>
  <si>
    <t>更新日</t>
    <rPh sb="0" eb="3">
      <t>コウシンビ</t>
    </rPh>
    <phoneticPr fontId="2"/>
  </si>
  <si>
    <t>会議用書類フォルダー　(青色・紙製二つ折り)</t>
    <rPh sb="0" eb="2">
      <t>カイギ</t>
    </rPh>
    <rPh sb="2" eb="3">
      <t>ヨウ</t>
    </rPh>
    <rPh sb="3" eb="5">
      <t>ショルイ</t>
    </rPh>
    <rPh sb="12" eb="14">
      <t>アオイロ</t>
    </rPh>
    <rPh sb="15" eb="17">
      <t>カミセイ</t>
    </rPh>
    <rPh sb="17" eb="18">
      <t>フタ</t>
    </rPh>
    <rPh sb="19" eb="20">
      <t>オ</t>
    </rPh>
    <phoneticPr fontId="2"/>
  </si>
  <si>
    <t>ロータリー平和センター：平和の願いはきっとかなう</t>
    <rPh sb="5" eb="7">
      <t>ヘイワ</t>
    </rPh>
    <phoneticPr fontId="2"/>
  </si>
  <si>
    <t>169-ＪＡ</t>
    <phoneticPr fontId="2"/>
  </si>
  <si>
    <t>ロータリーの重点分野</t>
    <rPh sb="6" eb="8">
      <t>ジュウテン</t>
    </rPh>
    <rPh sb="8" eb="10">
      <t>ブンヤ</t>
    </rPh>
    <phoneticPr fontId="2"/>
  </si>
  <si>
    <t>奉仕と友情の輪を広げよう （旧ロータリーの基本知識）</t>
    <rPh sb="0" eb="2">
      <t>ホウシ</t>
    </rPh>
    <rPh sb="3" eb="5">
      <t>ユウジョウ</t>
    </rPh>
    <rPh sb="6" eb="7">
      <t>ワ</t>
    </rPh>
    <rPh sb="8" eb="9">
      <t>ヒロ</t>
    </rPh>
    <phoneticPr fontId="2"/>
  </si>
  <si>
    <t>035-EN</t>
    <phoneticPr fontId="2"/>
  </si>
  <si>
    <t>クラブを成功に導くリーダーシップ：会長編 (2019-22年度版）</t>
    <rPh sb="4" eb="6">
      <t>セイコウ</t>
    </rPh>
    <rPh sb="7" eb="8">
      <t>ミチビ</t>
    </rPh>
    <rPh sb="17" eb="19">
      <t>カイチョウ</t>
    </rPh>
    <rPh sb="19" eb="20">
      <t>ヘン</t>
    </rPh>
    <rPh sb="29" eb="31">
      <t>ネンド</t>
    </rPh>
    <rPh sb="31" eb="32">
      <t>バン</t>
    </rPh>
    <phoneticPr fontId="2"/>
  </si>
  <si>
    <t>新入会員候補者向け資料：
自分にできること　今日から始めよう　[5枚1組]</t>
    <rPh sb="0" eb="2">
      <t>シンニュウ</t>
    </rPh>
    <rPh sb="2" eb="4">
      <t>カイイン</t>
    </rPh>
    <rPh sb="4" eb="7">
      <t>コウホシャ</t>
    </rPh>
    <rPh sb="7" eb="8">
      <t>ム</t>
    </rPh>
    <rPh sb="9" eb="11">
      <t>シリョウ</t>
    </rPh>
    <rPh sb="13" eb="15">
      <t>ジブン</t>
    </rPh>
    <rPh sb="22" eb="24">
      <t>キョウ</t>
    </rPh>
    <rPh sb="26" eb="27">
      <t>ハジ</t>
    </rPh>
    <rPh sb="33" eb="34">
      <t>マイ</t>
    </rPh>
    <phoneticPr fontId="2"/>
  </si>
  <si>
    <t>商品番号</t>
    <rPh sb="0" eb="2">
      <t>ショウヒン</t>
    </rPh>
    <rPh sb="2" eb="4">
      <t>バンゴウ</t>
    </rPh>
    <phoneticPr fontId="2"/>
  </si>
  <si>
    <t>無料、部数限定</t>
  </si>
  <si>
    <t>無料、部数限定</t>
    <rPh sb="0" eb="2">
      <t>ムリョウ</t>
    </rPh>
    <phoneticPr fontId="2"/>
  </si>
  <si>
    <t>無償、部数限定</t>
    <rPh sb="0" eb="2">
      <t>ムショウ</t>
    </rPh>
    <phoneticPr fontId="2"/>
  </si>
  <si>
    <t>ロータリー徽章のマグネット</t>
    <phoneticPr fontId="2"/>
  </si>
  <si>
    <t>528A</t>
    <phoneticPr fontId="2"/>
  </si>
  <si>
    <t>≫</t>
    <phoneticPr fontId="2"/>
  </si>
  <si>
    <t>ロータリー財団携帯用カード 2018年版　[10枚1組]</t>
    <rPh sb="5" eb="7">
      <t>ザイダン</t>
    </rPh>
    <rPh sb="7" eb="10">
      <t>ケイタイヨウ</t>
    </rPh>
    <rPh sb="18" eb="20">
      <t>ネンバン</t>
    </rPh>
    <rPh sb="19" eb="20">
      <t>バン</t>
    </rPh>
    <rPh sb="24" eb="25">
      <t>マイ</t>
    </rPh>
    <rPh sb="26" eb="27">
      <t>クミ</t>
    </rPh>
    <phoneticPr fontId="2"/>
  </si>
  <si>
    <t>国際ロータリー/ロータリー財団年次報告　2017-18年度版</t>
    <rPh sb="0" eb="2">
      <t>コクサイ</t>
    </rPh>
    <rPh sb="13" eb="15">
      <t>ザイダン</t>
    </rPh>
    <rPh sb="15" eb="17">
      <t>ネンジ</t>
    </rPh>
    <rPh sb="17" eb="19">
      <t>ホウコク</t>
    </rPh>
    <rPh sb="27" eb="29">
      <t>ネンド</t>
    </rPh>
    <rPh sb="29" eb="30">
      <t>バン</t>
    </rPh>
    <phoneticPr fontId="2"/>
  </si>
  <si>
    <t>基本的教育と識字率向上　ピン　[50個１組]</t>
    <rPh sb="0" eb="2">
      <t>キホン</t>
    </rPh>
    <rPh sb="2" eb="3">
      <t>テキ</t>
    </rPh>
    <rPh sb="3" eb="5">
      <t>キョウイク</t>
    </rPh>
    <rPh sb="6" eb="9">
      <t>シキジリツ</t>
    </rPh>
    <rPh sb="9" eb="11">
      <t>コウジョウ</t>
    </rPh>
    <rPh sb="18" eb="19">
      <t>コ</t>
    </rPh>
    <rPh sb="20" eb="21">
      <t>クミ</t>
    </rPh>
    <phoneticPr fontId="2"/>
  </si>
  <si>
    <t>ポール・ハリス・フェロー 認証状ケース</t>
    <phoneticPr fontId="2"/>
  </si>
  <si>
    <t>089</t>
    <phoneticPr fontId="2"/>
  </si>
  <si>
    <t>900-19JA</t>
    <phoneticPr fontId="2"/>
  </si>
  <si>
    <t>2019-20年度RIテーマとロータリー賞パンフレット</t>
    <rPh sb="20" eb="21">
      <t>ショウ</t>
    </rPh>
    <phoneticPr fontId="2"/>
  </si>
  <si>
    <r>
      <t>無料、1注文に
つき20</t>
    </r>
    <r>
      <rPr>
        <b/>
        <sz val="6"/>
        <rFont val="HGP明朝E"/>
        <family val="1"/>
        <charset val="128"/>
      </rPr>
      <t>部</t>
    </r>
    <r>
      <rPr>
        <sz val="6"/>
        <rFont val="HGP明朝E"/>
        <family val="1"/>
        <charset val="128"/>
      </rPr>
      <t>まで</t>
    </r>
    <phoneticPr fontId="2"/>
  </si>
  <si>
    <t>ロータリー財団参照ガイド　(2019年版)</t>
    <rPh sb="7" eb="9">
      <t>サンショウ</t>
    </rPh>
    <rPh sb="18" eb="19">
      <t>ネン</t>
    </rPh>
    <rPh sb="19" eb="20">
      <t>バン</t>
    </rPh>
    <phoneticPr fontId="2"/>
  </si>
  <si>
    <t>　　　年　　　月　　　　日</t>
    <phoneticPr fontId="2"/>
  </si>
  <si>
    <t>1ALMPIN</t>
    <phoneticPr fontId="2"/>
  </si>
  <si>
    <t xml:space="preserve">
ロータリー平和センター　ピン　[100個１組]</t>
    <rPh sb="20" eb="21">
      <t>コ</t>
    </rPh>
    <rPh sb="22" eb="23">
      <t>クミ</t>
    </rPh>
    <phoneticPr fontId="2"/>
  </si>
  <si>
    <t>245-JA</t>
    <phoneticPr fontId="2"/>
  </si>
  <si>
    <t>会員増強ガイド　</t>
    <phoneticPr fontId="2"/>
  </si>
  <si>
    <t>地域に合った計画を立てよう</t>
    <phoneticPr fontId="2"/>
  </si>
  <si>
    <t>426-JA</t>
    <phoneticPr fontId="2"/>
  </si>
  <si>
    <t>新会員歓迎キット</t>
    <phoneticPr fontId="2"/>
  </si>
  <si>
    <t>(006,187,419, 528A, 595, 699のセット)</t>
  </si>
  <si>
    <r>
      <rPr>
        <u/>
        <sz val="10"/>
        <color theme="10"/>
        <rFont val="HGP明朝E"/>
        <family val="1"/>
        <charset val="128"/>
      </rPr>
      <t>国際ロータリーとロータリー財団（総称して「ロータリー」）はプライバシーを重視しており、あなたがロータリーと共有した個人データは、ロータリーの公式業務（本注文の処理等）を目的としてのみ使用されます。今回のご注文に関する</t>
    </r>
    <r>
      <rPr>
        <u/>
        <sz val="10"/>
        <color theme="10"/>
        <rFont val="Arial"/>
        <family val="2"/>
      </rPr>
      <t>E</t>
    </r>
    <r>
      <rPr>
        <u/>
        <sz val="10"/>
        <color theme="10"/>
        <rFont val="HGP明朝E"/>
        <family val="1"/>
        <charset val="128"/>
      </rPr>
      <t>メールがあなたに送信される場合があります。</t>
    </r>
    <r>
      <rPr>
        <u/>
        <sz val="10"/>
        <color theme="10"/>
        <rFont val="Arial"/>
        <family val="2"/>
      </rPr>
      <t xml:space="preserve"> </t>
    </r>
    <r>
      <rPr>
        <u/>
        <sz val="10"/>
        <color theme="10"/>
        <rFont val="HGP明朝E"/>
        <family val="1"/>
        <charset val="128"/>
      </rPr>
      <t>本書式上で収集された個人データは、ロータリーのプライバシーの方針</t>
    </r>
    <r>
      <rPr>
        <u/>
        <sz val="10"/>
        <color theme="10"/>
        <rFont val="Arial"/>
        <family val="2"/>
      </rPr>
      <t>(Rotary.org/ja/privacy)</t>
    </r>
    <r>
      <rPr>
        <u/>
        <sz val="10"/>
        <color theme="10"/>
        <rFont val="HGP明朝E"/>
        <family val="1"/>
        <charset val="128"/>
      </rPr>
      <t>に沿って扱われます。</t>
    </r>
    <rPh sb="187" eb="188">
      <t>ソ</t>
    </rPh>
    <rPh sb="190" eb="191">
      <t>アツカ</t>
    </rPh>
    <phoneticPr fontId="2"/>
  </si>
  <si>
    <t>※改訂中</t>
  </si>
  <si>
    <t>新会員オリエンテーション</t>
    <phoneticPr fontId="2"/>
  </si>
  <si>
    <r>
      <rPr>
        <u/>
        <sz val="10"/>
        <color theme="10"/>
        <rFont val="HGP明朝E"/>
        <family val="1"/>
        <charset val="128"/>
      </rPr>
      <t>地区</t>
    </r>
    <r>
      <rPr>
        <u/>
        <sz val="10"/>
        <color theme="10"/>
        <rFont val="Arial"/>
        <family val="2"/>
      </rPr>
      <t xml:space="preserve"> /</t>
    </r>
    <r>
      <rPr>
        <u/>
        <sz val="10"/>
        <color theme="10"/>
        <rFont val="HGP明朝E"/>
        <family val="1"/>
        <charset val="128"/>
      </rPr>
      <t xml:space="preserve">クラブの手引きお取り扱い変更のお知らせ
</t>
    </r>
    <phoneticPr fontId="2"/>
  </si>
  <si>
    <t>地域社会の経済発展 ピン　[1組100個]</t>
    <rPh sb="0" eb="2">
      <t>チイキ</t>
    </rPh>
    <rPh sb="2" eb="4">
      <t>シャカイ</t>
    </rPh>
    <rPh sb="5" eb="7">
      <t>ケイザイ</t>
    </rPh>
    <rPh sb="7" eb="9">
      <t>ハッテン</t>
    </rPh>
    <rPh sb="15" eb="16">
      <t>クミ</t>
    </rPh>
    <rPh sb="19" eb="20">
      <t>コ</t>
    </rPh>
    <phoneticPr fontId="2"/>
  </si>
  <si>
    <t>ポリオを根絶する５つの理由　チラシ</t>
    <rPh sb="4" eb="6">
      <t>コンゼツ</t>
    </rPh>
    <phoneticPr fontId="2"/>
  </si>
  <si>
    <t>ポリオを根絶する５つの理由　ポスター　（グレー）</t>
    <rPh sb="4" eb="6">
      <t>コンゼツ</t>
    </rPh>
    <rPh sb="11" eb="13">
      <t>リユウ</t>
    </rPh>
    <phoneticPr fontId="2"/>
  </si>
  <si>
    <t>2019年手続要覧　英語版</t>
    <rPh sb="4" eb="5">
      <t>ネン</t>
    </rPh>
    <rPh sb="5" eb="7">
      <t>テツヅキ</t>
    </rPh>
    <rPh sb="7" eb="9">
      <t>ヨウラン</t>
    </rPh>
    <rPh sb="10" eb="12">
      <t>エイゴ</t>
    </rPh>
    <rPh sb="12" eb="13">
      <t>バン</t>
    </rPh>
    <phoneticPr fontId="2"/>
  </si>
  <si>
    <t>035-JA</t>
    <phoneticPr fontId="2"/>
  </si>
  <si>
    <t>2019年手続要覧　日本語版</t>
    <rPh sb="10" eb="13">
      <t>ニホンゴ</t>
    </rPh>
    <phoneticPr fontId="2"/>
  </si>
  <si>
    <t>417-JA</t>
    <phoneticPr fontId="2"/>
  </si>
  <si>
    <t>ご購入者様名</t>
    <rPh sb="0" eb="1">
      <t>メイ</t>
    </rPh>
    <phoneticPr fontId="2"/>
  </si>
  <si>
    <t>ご購入者名の欄は、クラブ様でご購入の際はクラブ名を、個人様でご注文の際はお名前とご所属のクラブ名をご記入ください。</t>
    <rPh sb="1" eb="3">
      <t>コウニュウ</t>
    </rPh>
    <rPh sb="3" eb="4">
      <t>シャ</t>
    </rPh>
    <rPh sb="4" eb="5">
      <t>メイ</t>
    </rPh>
    <rPh sb="6" eb="7">
      <t>ラン</t>
    </rPh>
    <phoneticPr fontId="2"/>
  </si>
  <si>
    <t>600-JA</t>
  </si>
  <si>
    <t>インターアクト推進用カード [10枚１組]</t>
  </si>
  <si>
    <t>健康の重点分野　ピン [100個１組]</t>
    <rPh sb="0" eb="2">
      <t>ケンコウ</t>
    </rPh>
    <rPh sb="3" eb="5">
      <t>ジュウテン</t>
    </rPh>
    <rPh sb="5" eb="7">
      <t>ブンヤ</t>
    </rPh>
    <rPh sb="15" eb="16">
      <t>コ</t>
    </rPh>
    <rPh sb="17" eb="18">
      <t>クミ</t>
    </rPh>
    <phoneticPr fontId="2"/>
  </si>
  <si>
    <t>2019/12/02</t>
    <phoneticPr fontId="2"/>
  </si>
  <si>
    <t xml:space="preserve">
595-JA
</t>
    <phoneticPr fontId="2"/>
  </si>
  <si>
    <t xml:space="preserve">
945-JA
</t>
    <phoneticPr fontId="2"/>
  </si>
  <si>
    <r>
      <t>無料、1注文に
つき</t>
    </r>
    <r>
      <rPr>
        <b/>
        <sz val="6"/>
        <rFont val="HGP明朝E"/>
        <family val="1"/>
        <charset val="128"/>
      </rPr>
      <t>2</t>
    </r>
    <r>
      <rPr>
        <sz val="6"/>
        <rFont val="HGP明朝E"/>
        <family val="1"/>
        <charset val="128"/>
      </rPr>
      <t>部まで</t>
    </r>
    <rPh sb="0" eb="2">
      <t>ムリョウ</t>
    </rPh>
    <rPh sb="4" eb="6">
      <t>チュウモン</t>
    </rPh>
    <rPh sb="11" eb="12">
      <t>ブ</t>
    </rPh>
    <phoneticPr fontId="2"/>
  </si>
  <si>
    <r>
      <t>無料、1注文に
つき</t>
    </r>
    <r>
      <rPr>
        <b/>
        <sz val="6"/>
        <rFont val="HGP明朝E"/>
        <family val="1"/>
        <charset val="128"/>
      </rPr>
      <t>100</t>
    </r>
    <r>
      <rPr>
        <sz val="6"/>
        <rFont val="HGP明朝E"/>
        <family val="1"/>
        <charset val="128"/>
      </rPr>
      <t>部まで</t>
    </r>
    <phoneticPr fontId="2"/>
  </si>
  <si>
    <r>
      <t>無料、1注文に
つき</t>
    </r>
    <r>
      <rPr>
        <b/>
        <sz val="6"/>
        <rFont val="HGP明朝E"/>
        <family val="1"/>
        <charset val="128"/>
      </rPr>
      <t>2</t>
    </r>
    <r>
      <rPr>
        <sz val="6"/>
        <rFont val="HGP明朝E"/>
        <family val="1"/>
        <charset val="128"/>
      </rPr>
      <t>部まで</t>
    </r>
    <phoneticPr fontId="2"/>
  </si>
  <si>
    <t>★「地区/クラブを成功に導くリーダーシップ」シリーズお取り扱いにつきまして
　各印刷冊子の取り扱いに関しまして大幅な変更がございます。詳細は右のリンクより。</t>
    <rPh sb="67" eb="69">
      <t>ショウサイ</t>
    </rPh>
    <rPh sb="70" eb="71">
      <t>ミギ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</si>
</sst>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26" formatCode="\$#,##0.00_);[Red]\(\$#,##0.00\)"/>
    <numFmt numFmtId="176" formatCode="\$#,##0.00;\-\$#,##0.00"/>
    <numFmt numFmtId="177" formatCode="[$$-409]#,##0.00;[$$-409]#,##0.00"/>
    <numFmt numFmtId="178" formatCode="[$$-409]#,##0.00;\-[$$-409]#,##0.00"/>
  </numFmts>
  <fonts count="29">
    <font>
      <sz val="10"/>
      <name val="Arial"/>
      <family val="2"/>
    </font>
    <font>
      <sz val="10"/>
      <name val="Arial"/>
      <family val="2"/>
    </font>
    <font>
      <sz val="6"/>
      <name val="ＭＳ Ｐゴシック"/>
      <family val="3"/>
      <charset val="128"/>
    </font>
    <font>
      <b/>
      <sz val="14"/>
      <name val="HGP明朝E"/>
      <family val="1"/>
      <charset val="128"/>
    </font>
    <font>
      <sz val="10"/>
      <name val="HGP明朝E"/>
      <family val="1"/>
      <charset val="128"/>
    </font>
    <font>
      <sz val="6"/>
      <name val="HGP明朝E"/>
      <family val="1"/>
      <charset val="128"/>
    </font>
    <font>
      <u/>
      <sz val="10"/>
      <name val="HGP明朝E"/>
      <family val="1"/>
      <charset val="128"/>
    </font>
    <font>
      <sz val="9"/>
      <name val="HGP明朝E"/>
      <family val="1"/>
      <charset val="128"/>
    </font>
    <font>
      <sz val="8"/>
      <name val="HGP明朝E"/>
      <family val="1"/>
      <charset val="128"/>
    </font>
    <font>
      <sz val="7"/>
      <name val="HGP明朝E"/>
      <family val="1"/>
      <charset val="128"/>
    </font>
    <font>
      <sz val="14"/>
      <name val="HGP明朝E"/>
      <family val="1"/>
      <charset val="128"/>
    </font>
    <font>
      <b/>
      <sz val="10"/>
      <name val="HGP明朝E"/>
      <family val="1"/>
      <charset val="128"/>
    </font>
    <font>
      <b/>
      <sz val="7"/>
      <name val="HGP明朝E"/>
      <family val="1"/>
      <charset val="128"/>
    </font>
    <font>
      <strike/>
      <sz val="9"/>
      <name val="HGP明朝E"/>
      <family val="1"/>
      <charset val="128"/>
    </font>
    <font>
      <sz val="9"/>
      <color indexed="81"/>
      <name val="MS P ゴシック"/>
      <family val="3"/>
      <charset val="128"/>
    </font>
    <font>
      <sz val="12"/>
      <name val="HGP明朝E"/>
      <family val="1"/>
      <charset val="128"/>
    </font>
    <font>
      <b/>
      <u/>
      <sz val="10"/>
      <name val="HGP明朝E"/>
      <family val="1"/>
      <charset val="128"/>
    </font>
    <font>
      <u/>
      <sz val="11"/>
      <name val="HGP明朝E"/>
      <family val="1"/>
      <charset val="128"/>
    </font>
    <font>
      <b/>
      <sz val="6"/>
      <name val="HGP明朝E"/>
      <family val="1"/>
      <charset val="128"/>
    </font>
    <font>
      <u/>
      <sz val="10"/>
      <color theme="10"/>
      <name val="Arial"/>
      <family val="2"/>
    </font>
    <font>
      <sz val="11"/>
      <name val="HGP明朝E"/>
      <family val="1"/>
      <charset val="128"/>
    </font>
    <font>
      <b/>
      <sz val="9"/>
      <color rgb="FF00B0F0"/>
      <name val="HGP明朝E"/>
      <family val="1"/>
      <charset val="128"/>
    </font>
    <font>
      <u/>
      <sz val="10"/>
      <color theme="10"/>
      <name val="HGP明朝E"/>
      <family val="1"/>
      <charset val="128"/>
    </font>
    <font>
      <strike/>
      <sz val="10"/>
      <name val="HGP明朝E"/>
      <family val="1"/>
      <charset val="128"/>
    </font>
    <font>
      <b/>
      <sz val="12"/>
      <color rgb="FFFF0000"/>
      <name val="HGP明朝E"/>
      <family val="1"/>
      <charset val="128"/>
    </font>
    <font>
      <sz val="10"/>
      <color rgb="FFFF0000"/>
      <name val="HGP明朝E"/>
      <family val="1"/>
      <charset val="128"/>
    </font>
    <font>
      <sz val="16"/>
      <name val="HGP明朝E"/>
      <family val="1"/>
      <charset val="128"/>
    </font>
    <font>
      <u/>
      <sz val="11"/>
      <color theme="10"/>
      <name val="Arial"/>
      <family val="2"/>
    </font>
    <font>
      <sz val="14"/>
      <color theme="0" tint="-0.34998626667073579"/>
      <name val="HGP明朝E"/>
      <family val="1"/>
      <charset val="128"/>
    </font>
  </fonts>
  <fills count="4">
    <fill>
      <patternFill patternType="none"/>
    </fill>
    <fill>
      <patternFill patternType="gray125"/>
    </fill>
    <fill>
      <patternFill patternType="solid">
        <fgColor theme="0"/>
        <bgColor indexed="64"/>
      </patternFill>
    </fill>
    <fill>
      <patternFill patternType="solid">
        <fgColor rgb="FFF7EAE9"/>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theme="1"/>
      </left>
      <right style="hair">
        <color theme="1"/>
      </right>
      <top style="hair">
        <color theme="1"/>
      </top>
      <bottom style="hair">
        <color theme="1"/>
      </bottom>
      <diagonal/>
    </border>
    <border>
      <left/>
      <right style="thin">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right style="hair">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hair">
        <color theme="1"/>
      </left>
      <right style="hair">
        <color theme="1"/>
      </right>
      <top style="hair">
        <color theme="1"/>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theme="1"/>
      </right>
      <top style="hair">
        <color indexed="64"/>
      </top>
      <bottom style="hair">
        <color indexed="64"/>
      </bottom>
      <diagonal/>
    </border>
    <border>
      <left style="hair">
        <color theme="1"/>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theme="1"/>
      </bottom>
      <diagonal/>
    </border>
    <border>
      <left/>
      <right style="hair">
        <color indexed="64"/>
      </right>
      <top/>
      <bottom style="hair">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hair">
        <color theme="1"/>
      </left>
      <right style="hair">
        <color theme="1"/>
      </right>
      <top/>
      <bottom/>
      <diagonal/>
    </border>
    <border>
      <left style="hair">
        <color theme="1"/>
      </left>
      <right style="hair">
        <color indexed="64"/>
      </right>
      <top/>
      <bottom style="hair">
        <color theme="1"/>
      </bottom>
      <diagonal/>
    </border>
    <border>
      <left style="hair">
        <color theme="1"/>
      </left>
      <right style="hair">
        <color theme="1"/>
      </right>
      <top style="hair">
        <color indexed="64"/>
      </top>
      <bottom style="double">
        <color theme="1"/>
      </bottom>
      <diagonal/>
    </border>
    <border>
      <left style="hair">
        <color indexed="64"/>
      </left>
      <right style="hair">
        <color indexed="64"/>
      </right>
      <top style="hair">
        <color theme="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1"/>
      </left>
      <right style="hair">
        <color indexed="64"/>
      </right>
      <top style="hair">
        <color indexed="64"/>
      </top>
      <bottom/>
      <diagonal/>
    </border>
    <border>
      <left style="hair">
        <color theme="1"/>
      </left>
      <right style="hair">
        <color indexed="64"/>
      </right>
      <top style="hair">
        <color indexed="64"/>
      </top>
      <bottom style="hair">
        <color theme="1"/>
      </bottom>
      <diagonal/>
    </border>
  </borders>
  <cellStyleXfs count="3">
    <xf numFmtId="0" fontId="0" fillId="0" borderId="0">
      <alignment vertical="center"/>
    </xf>
    <xf numFmtId="6"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222">
    <xf numFmtId="0" fontId="0" fillId="0" borderId="0" xfId="0">
      <alignment vertical="center"/>
    </xf>
    <xf numFmtId="0" fontId="7" fillId="0" borderId="11" xfId="0" applyFont="1" applyBorder="1" applyAlignment="1" applyProtection="1">
      <alignment vertical="center" shrinkToFit="1"/>
    </xf>
    <xf numFmtId="0" fontId="4" fillId="0" borderId="0" xfId="0" applyFont="1" applyAlignment="1" applyProtection="1">
      <alignment vertical="center" shrinkToFit="1"/>
    </xf>
    <xf numFmtId="49" fontId="3" fillId="0" borderId="0" xfId="0" applyNumberFormat="1" applyFont="1" applyBorder="1" applyAlignment="1" applyProtection="1">
      <alignment horizontal="center" vertical="center" shrinkToFit="1"/>
    </xf>
    <xf numFmtId="49" fontId="4" fillId="0" borderId="0" xfId="0" applyNumberFormat="1" applyFont="1" applyBorder="1" applyAlignment="1" applyProtection="1">
      <alignment horizontal="center" vertical="center" shrinkToFit="1"/>
    </xf>
    <xf numFmtId="177" fontId="4" fillId="0" borderId="0" xfId="0" applyNumberFormat="1" applyFont="1" applyBorder="1" applyAlignment="1" applyProtection="1">
      <alignment horizontal="center" vertical="center" shrinkToFit="1"/>
    </xf>
    <xf numFmtId="0" fontId="4" fillId="0" borderId="0" xfId="0" applyFont="1" applyBorder="1" applyAlignment="1" applyProtection="1">
      <alignment vertical="center" shrinkToFit="1"/>
    </xf>
    <xf numFmtId="0" fontId="4" fillId="0" borderId="0" xfId="0" applyFont="1" applyBorder="1" applyAlignment="1" applyProtection="1">
      <alignment horizontal="center" vertical="center" shrinkToFit="1"/>
    </xf>
    <xf numFmtId="26" fontId="4" fillId="0" borderId="0" xfId="0" applyNumberFormat="1"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0" xfId="0" applyFont="1" applyAlignment="1" applyProtection="1">
      <alignment horizontal="center" vertical="center" shrinkToFit="1"/>
    </xf>
    <xf numFmtId="0" fontId="7" fillId="0" borderId="0" xfId="0" applyFont="1" applyBorder="1" applyAlignment="1" applyProtection="1">
      <alignment vertical="center" shrinkToFit="1"/>
    </xf>
    <xf numFmtId="0" fontId="7" fillId="0" borderId="0" xfId="0" applyFont="1" applyAlignment="1" applyProtection="1">
      <alignment vertical="center" shrinkToFit="1"/>
    </xf>
    <xf numFmtId="0" fontId="7" fillId="0" borderId="1" xfId="0" applyFont="1" applyBorder="1" applyAlignment="1" applyProtection="1">
      <alignment vertical="center" shrinkToFit="1"/>
    </xf>
    <xf numFmtId="0" fontId="7" fillId="0" borderId="15" xfId="0" applyFont="1" applyBorder="1" applyAlignment="1" applyProtection="1">
      <alignment vertical="center" shrinkToFit="1"/>
    </xf>
    <xf numFmtId="176" fontId="7" fillId="0" borderId="1" xfId="0" applyNumberFormat="1" applyFont="1" applyBorder="1" applyAlignment="1" applyProtection="1">
      <alignment horizontal="center" vertical="center" shrinkToFit="1"/>
    </xf>
    <xf numFmtId="0" fontId="7" fillId="0" borderId="2" xfId="0" applyFont="1" applyBorder="1" applyAlignment="1" applyProtection="1">
      <alignment vertical="center" shrinkToFit="1"/>
    </xf>
    <xf numFmtId="6" fontId="4" fillId="0" borderId="0" xfId="1" applyFont="1" applyBorder="1" applyAlignment="1" applyProtection="1">
      <alignment horizontal="left" vertical="center" shrinkToFit="1"/>
    </xf>
    <xf numFmtId="6" fontId="4" fillId="0" borderId="0" xfId="1" applyFont="1" applyBorder="1" applyAlignment="1" applyProtection="1">
      <alignment horizontal="center" vertical="center" shrinkToFit="1"/>
    </xf>
    <xf numFmtId="177" fontId="4" fillId="0" borderId="0" xfId="1" applyNumberFormat="1" applyFont="1" applyBorder="1" applyAlignment="1" applyProtection="1">
      <alignment horizontal="center" vertical="center" shrinkToFit="1"/>
    </xf>
    <xf numFmtId="177" fontId="4" fillId="0" borderId="0" xfId="0" applyNumberFormat="1" applyFont="1" applyBorder="1" applyAlignment="1" applyProtection="1">
      <alignment horizontal="center" vertical="center"/>
    </xf>
    <xf numFmtId="0" fontId="4" fillId="0" borderId="0" xfId="0" applyFont="1" applyAlignment="1" applyProtection="1">
      <alignment horizontal="center" vertical="center" shrinkToFit="1"/>
    </xf>
    <xf numFmtId="177" fontId="4" fillId="0" borderId="0" xfId="0" applyNumberFormat="1" applyFont="1" applyAlignment="1" applyProtection="1">
      <alignment horizontal="center" vertical="center" shrinkToFit="1"/>
    </xf>
    <xf numFmtId="49" fontId="4" fillId="0" borderId="0" xfId="0" applyNumberFormat="1" applyFont="1" applyAlignment="1" applyProtection="1">
      <alignment horizontal="center" vertical="center" shrinkToFit="1"/>
    </xf>
    <xf numFmtId="26" fontId="4" fillId="0" borderId="0" xfId="0" applyNumberFormat="1" applyFont="1" applyAlignment="1" applyProtection="1">
      <alignment horizontal="center" vertical="center" shrinkToFit="1"/>
    </xf>
    <xf numFmtId="176" fontId="4" fillId="0" borderId="0" xfId="0" applyNumberFormat="1" applyFont="1" applyAlignment="1" applyProtection="1">
      <alignment horizontal="center" vertical="center" shrinkToFit="1"/>
    </xf>
    <xf numFmtId="177" fontId="11" fillId="0" borderId="0" xfId="0" applyNumberFormat="1" applyFont="1" applyBorder="1" applyAlignment="1" applyProtection="1">
      <alignment horizontal="center" vertical="center" shrinkToFit="1"/>
    </xf>
    <xf numFmtId="26" fontId="9" fillId="0" borderId="11" xfId="0" applyNumberFormat="1" applyFont="1" applyBorder="1" applyAlignment="1" applyProtection="1">
      <alignment horizontal="center" vertical="center" wrapText="1" shrinkToFit="1"/>
    </xf>
    <xf numFmtId="49" fontId="4" fillId="0" borderId="0" xfId="0" applyNumberFormat="1" applyFont="1" applyBorder="1" applyAlignment="1" applyProtection="1">
      <alignment horizontal="center" vertical="center" shrinkToFit="1"/>
    </xf>
    <xf numFmtId="49" fontId="6" fillId="0" borderId="0" xfId="0" applyNumberFormat="1" applyFont="1" applyBorder="1" applyAlignment="1" applyProtection="1">
      <alignment vertical="center" shrinkToFit="1"/>
    </xf>
    <xf numFmtId="6" fontId="4" fillId="0" borderId="10" xfId="1" applyFont="1" applyBorder="1" applyAlignment="1" applyProtection="1">
      <alignment horizontal="left" vertical="center" shrinkToFit="1"/>
    </xf>
    <xf numFmtId="177" fontId="4" fillId="0" borderId="10" xfId="1" applyNumberFormat="1" applyFont="1" applyBorder="1" applyAlignment="1" applyProtection="1">
      <alignment horizontal="center" vertical="center" shrinkToFit="1"/>
    </xf>
    <xf numFmtId="6" fontId="4" fillId="0" borderId="10" xfId="1" applyFont="1" applyBorder="1" applyAlignment="1" applyProtection="1">
      <alignment horizontal="center" vertical="center" shrinkToFit="1"/>
    </xf>
    <xf numFmtId="0" fontId="4" fillId="0" borderId="10"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7" fillId="0" borderId="0" xfId="0" applyFont="1" applyBorder="1" applyAlignment="1" applyProtection="1">
      <alignment horizontal="center" vertical="center"/>
    </xf>
    <xf numFmtId="0" fontId="4" fillId="0" borderId="0" xfId="0" applyFont="1" applyBorder="1" applyAlignment="1" applyProtection="1">
      <alignment horizontal="left" vertical="center" shrinkToFit="1"/>
    </xf>
    <xf numFmtId="0" fontId="4" fillId="0" borderId="0" xfId="0" applyFont="1" applyBorder="1" applyAlignment="1" applyProtection="1">
      <alignment horizontal="right" vertical="center" shrinkToFit="1"/>
    </xf>
    <xf numFmtId="177" fontId="4" fillId="0" borderId="0" xfId="0" applyNumberFormat="1" applyFont="1" applyFill="1" applyAlignment="1" applyProtection="1">
      <alignment horizontal="center" vertical="center" shrinkToFit="1"/>
    </xf>
    <xf numFmtId="49" fontId="7" fillId="2" borderId="3" xfId="0" applyNumberFormat="1" applyFont="1" applyFill="1" applyBorder="1" applyAlignment="1" applyProtection="1">
      <alignment horizontal="center" vertical="center" shrinkToFit="1"/>
    </xf>
    <xf numFmtId="49" fontId="7" fillId="2" borderId="19" xfId="0" applyNumberFormat="1" applyFont="1" applyFill="1" applyBorder="1" applyAlignment="1" applyProtection="1">
      <alignment horizontal="center" vertical="center" shrinkToFit="1"/>
    </xf>
    <xf numFmtId="176" fontId="5" fillId="0" borderId="1" xfId="0" applyNumberFormat="1" applyFont="1" applyBorder="1" applyAlignment="1" applyProtection="1">
      <alignment horizontal="center" vertical="center" wrapText="1" shrinkToFit="1"/>
    </xf>
    <xf numFmtId="49" fontId="5" fillId="0" borderId="0" xfId="0" applyNumberFormat="1" applyFont="1" applyBorder="1" applyAlignment="1" applyProtection="1">
      <alignment vertical="center" shrinkToFit="1"/>
    </xf>
    <xf numFmtId="49" fontId="7" fillId="0" borderId="0" xfId="0" applyNumberFormat="1" applyFont="1" applyBorder="1" applyAlignment="1" applyProtection="1">
      <alignment horizontal="right" vertical="center" shrinkToFit="1"/>
    </xf>
    <xf numFmtId="49" fontId="20" fillId="0" borderId="0" xfId="0" applyNumberFormat="1" applyFont="1" applyBorder="1" applyAlignment="1" applyProtection="1">
      <alignment vertical="center" shrinkToFit="1"/>
    </xf>
    <xf numFmtId="49" fontId="20" fillId="0" borderId="0" xfId="0" applyNumberFormat="1" applyFont="1" applyBorder="1" applyAlignment="1" applyProtection="1">
      <alignment horizontal="center" vertical="center" shrinkToFit="1"/>
    </xf>
    <xf numFmtId="0" fontId="7" fillId="0" borderId="25" xfId="0" applyFont="1" applyBorder="1" applyAlignment="1" applyProtection="1">
      <alignment horizontal="center" vertical="center" shrinkToFit="1"/>
    </xf>
    <xf numFmtId="0" fontId="8" fillId="0" borderId="16" xfId="0" applyFont="1" applyBorder="1" applyAlignment="1" applyProtection="1">
      <alignment vertical="center" shrinkToFit="1"/>
    </xf>
    <xf numFmtId="0" fontId="7" fillId="0" borderId="25" xfId="0" applyFont="1" applyBorder="1" applyAlignment="1" applyProtection="1">
      <alignment horizontal="center" vertical="center" shrinkToFit="1"/>
      <protection locked="0"/>
    </xf>
    <xf numFmtId="176" fontId="7" fillId="0" borderId="25" xfId="0" applyNumberFormat="1" applyFont="1" applyBorder="1" applyAlignment="1" applyProtection="1">
      <alignment horizontal="center" vertical="center" shrinkToFit="1"/>
    </xf>
    <xf numFmtId="177" fontId="4" fillId="0" borderId="26" xfId="0" applyNumberFormat="1" applyFont="1" applyBorder="1" applyAlignment="1" applyProtection="1">
      <alignment horizontal="center" vertical="center" shrinkToFit="1"/>
    </xf>
    <xf numFmtId="0" fontId="7" fillId="0" borderId="20" xfId="0" applyFont="1" applyBorder="1" applyAlignment="1" applyProtection="1">
      <alignment horizontal="left" vertical="center" wrapText="1" shrinkToFit="1"/>
    </xf>
    <xf numFmtId="0" fontId="7" fillId="0" borderId="1" xfId="0" applyFont="1" applyBorder="1" applyAlignment="1" applyProtection="1">
      <alignment vertical="center"/>
    </xf>
    <xf numFmtId="0" fontId="7" fillId="0" borderId="1" xfId="0" applyFont="1" applyFill="1" applyBorder="1" applyAlignment="1" applyProtection="1">
      <alignment vertical="center" shrinkToFit="1"/>
    </xf>
    <xf numFmtId="0" fontId="7" fillId="0" borderId="3" xfId="0" applyFont="1" applyBorder="1" applyAlignment="1" applyProtection="1">
      <alignment vertical="center" shrinkToFit="1"/>
    </xf>
    <xf numFmtId="0" fontId="7" fillId="0" borderId="1" xfId="0" applyFont="1" applyFill="1" applyBorder="1" applyAlignment="1" applyProtection="1">
      <alignment vertical="center"/>
    </xf>
    <xf numFmtId="0" fontId="7" fillId="0" borderId="14" xfId="0" applyFont="1" applyBorder="1" applyAlignment="1" applyProtection="1">
      <alignment vertical="center" shrinkToFit="1"/>
    </xf>
    <xf numFmtId="0" fontId="7" fillId="0" borderId="23" xfId="0" applyFont="1" applyBorder="1" applyAlignment="1" applyProtection="1">
      <alignment vertical="center" shrinkToFit="1"/>
    </xf>
    <xf numFmtId="0" fontId="8" fillId="0" borderId="0" xfId="0" applyFont="1" applyBorder="1" applyAlignment="1" applyProtection="1">
      <alignment vertical="center" shrinkToFit="1"/>
    </xf>
    <xf numFmtId="0" fontId="7" fillId="0" borderId="1" xfId="0" applyFont="1" applyBorder="1" applyAlignment="1" applyProtection="1">
      <alignment horizontal="center" vertical="center" shrinkToFit="1"/>
      <protection locked="0"/>
    </xf>
    <xf numFmtId="26" fontId="7" fillId="0" borderId="1" xfId="0" applyNumberFormat="1" applyFont="1" applyBorder="1" applyAlignment="1" applyProtection="1">
      <alignment horizontal="center" vertical="center" shrinkToFit="1"/>
    </xf>
    <xf numFmtId="0" fontId="7" fillId="0" borderId="4" xfId="0" applyFont="1" applyBorder="1" applyAlignment="1" applyProtection="1">
      <alignment vertical="center" shrinkToFit="1"/>
    </xf>
    <xf numFmtId="0" fontId="7" fillId="0" borderId="3" xfId="0" applyFont="1" applyFill="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xf>
    <xf numFmtId="0" fontId="15" fillId="0" borderId="1" xfId="0" applyFont="1" applyBorder="1" applyAlignment="1" applyProtection="1">
      <alignment vertical="center" shrinkToFit="1"/>
    </xf>
    <xf numFmtId="177" fontId="7" fillId="0" borderId="1" xfId="0" applyNumberFormat="1" applyFont="1" applyBorder="1" applyAlignment="1" applyProtection="1">
      <alignment vertical="center" shrinkToFit="1"/>
    </xf>
    <xf numFmtId="0" fontId="7" fillId="0" borderId="2"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xf>
    <xf numFmtId="0" fontId="7" fillId="0" borderId="2" xfId="0" applyFont="1" applyBorder="1" applyAlignment="1" applyProtection="1">
      <alignment vertical="center" shrinkToFit="1"/>
      <protection locked="0"/>
    </xf>
    <xf numFmtId="177" fontId="7" fillId="0" borderId="1" xfId="0" applyNumberFormat="1" applyFont="1" applyBorder="1" applyAlignment="1" applyProtection="1">
      <alignment horizontal="center" vertical="center" shrinkToFit="1"/>
    </xf>
    <xf numFmtId="177" fontId="7" fillId="0" borderId="20" xfId="0" applyNumberFormat="1" applyFont="1" applyBorder="1" applyAlignment="1" applyProtection="1">
      <alignment horizontal="center" vertical="center" shrinkToFit="1"/>
    </xf>
    <xf numFmtId="177" fontId="7" fillId="0" borderId="1" xfId="0" applyNumberFormat="1" applyFont="1" applyFill="1" applyBorder="1" applyAlignment="1" applyProtection="1">
      <alignment horizontal="center" vertical="center" shrinkToFit="1"/>
    </xf>
    <xf numFmtId="177" fontId="7" fillId="0" borderId="2" xfId="0" applyNumberFormat="1" applyFont="1" applyBorder="1" applyAlignment="1" applyProtection="1">
      <alignment vertical="center" shrinkToFit="1"/>
    </xf>
    <xf numFmtId="0" fontId="4" fillId="0" borderId="1" xfId="0" quotePrefix="1" applyFont="1" applyBorder="1" applyAlignment="1" applyProtection="1">
      <alignment horizontal="center" vertical="center" shrinkToFit="1"/>
    </xf>
    <xf numFmtId="0" fontId="7" fillId="0" borderId="11" xfId="0" applyFont="1" applyBorder="1" applyAlignment="1" applyProtection="1">
      <alignment horizontal="center" vertical="center" shrinkToFit="1"/>
      <protection locked="0"/>
    </xf>
    <xf numFmtId="26" fontId="7" fillId="0" borderId="2" xfId="0" applyNumberFormat="1" applyFont="1" applyFill="1" applyBorder="1" applyAlignment="1" applyProtection="1">
      <alignment vertical="center" shrinkToFit="1"/>
    </xf>
    <xf numFmtId="0" fontId="7" fillId="0" borderId="2" xfId="0" applyFont="1" applyFill="1" applyBorder="1" applyAlignment="1" applyProtection="1">
      <alignment vertical="center" shrinkToFit="1"/>
    </xf>
    <xf numFmtId="0" fontId="7" fillId="0" borderId="1" xfId="0" applyFont="1" applyBorder="1" applyAlignment="1" applyProtection="1">
      <alignment vertical="center" shrinkToFit="1"/>
      <protection locked="0"/>
    </xf>
    <xf numFmtId="0" fontId="7" fillId="0" borderId="13" xfId="0" applyFont="1" applyBorder="1" applyAlignment="1" applyProtection="1">
      <alignment vertical="center" shrinkToFit="1"/>
    </xf>
    <xf numFmtId="26" fontId="13" fillId="0" borderId="1" xfId="0" applyNumberFormat="1" applyFont="1" applyBorder="1" applyAlignment="1" applyProtection="1">
      <alignment horizontal="center" vertical="center" shrinkToFit="1"/>
    </xf>
    <xf numFmtId="0" fontId="13" fillId="0" borderId="1" xfId="0" applyFont="1" applyBorder="1" applyAlignment="1" applyProtection="1">
      <alignment vertical="center" shrinkToFit="1"/>
    </xf>
    <xf numFmtId="0" fontId="4" fillId="3" borderId="0" xfId="0" applyFont="1" applyFill="1" applyBorder="1" applyAlignment="1" applyProtection="1">
      <alignment horizontal="left" vertical="center"/>
      <protection locked="0"/>
    </xf>
    <xf numFmtId="0" fontId="8" fillId="0" borderId="10" xfId="0" applyFont="1" applyBorder="1" applyAlignment="1" applyProtection="1">
      <alignment horizontal="left" vertical="center" shrinkToFit="1"/>
    </xf>
    <xf numFmtId="0" fontId="7" fillId="0" borderId="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177" fontId="7" fillId="0" borderId="2" xfId="0" applyNumberFormat="1" applyFont="1" applyBorder="1" applyAlignment="1" applyProtection="1">
      <alignment horizontal="center" vertical="center" shrinkToFit="1"/>
    </xf>
    <xf numFmtId="177" fontId="7" fillId="0" borderId="3" xfId="0" applyNumberFormat="1" applyFont="1" applyBorder="1" applyAlignment="1" applyProtection="1">
      <alignment horizontal="center" vertical="center" shrinkToFit="1"/>
    </xf>
    <xf numFmtId="26" fontId="7" fillId="0" borderId="2" xfId="0" applyNumberFormat="1" applyFont="1" applyBorder="1" applyAlignment="1" applyProtection="1">
      <alignment horizontal="center" vertical="center" shrinkToFit="1"/>
    </xf>
    <xf numFmtId="49" fontId="19" fillId="0" borderId="27" xfId="2" applyNumberFormat="1" applyFill="1" applyBorder="1" applyAlignment="1" applyProtection="1">
      <alignment horizontal="center" vertical="center" wrapText="1" shrinkToFit="1"/>
    </xf>
    <xf numFmtId="49" fontId="19" fillId="0" borderId="28" xfId="2" applyNumberFormat="1" applyFill="1" applyBorder="1" applyAlignment="1" applyProtection="1">
      <alignment horizontal="center" vertical="center" wrapText="1" shrinkToFit="1"/>
    </xf>
    <xf numFmtId="49" fontId="19" fillId="0" borderId="29" xfId="2" applyNumberFormat="1" applyFill="1" applyBorder="1" applyAlignment="1" applyProtection="1">
      <alignment horizontal="center" vertical="center" wrapText="1" shrinkToFit="1"/>
    </xf>
    <xf numFmtId="49" fontId="19" fillId="0" borderId="30" xfId="2" applyNumberFormat="1" applyFill="1" applyBorder="1" applyAlignment="1" applyProtection="1">
      <alignment horizontal="center" vertical="center" wrapText="1" shrinkToFit="1"/>
    </xf>
    <xf numFmtId="49" fontId="19" fillId="0" borderId="0" xfId="2" applyNumberFormat="1" applyFill="1" applyBorder="1" applyAlignment="1" applyProtection="1">
      <alignment horizontal="center" vertical="center" wrapText="1" shrinkToFit="1"/>
    </xf>
    <xf numFmtId="49" fontId="19" fillId="0" borderId="31" xfId="2" applyNumberFormat="1" applyFill="1" applyBorder="1" applyAlignment="1" applyProtection="1">
      <alignment horizontal="center" vertical="center" wrapText="1" shrinkToFit="1"/>
    </xf>
    <xf numFmtId="49" fontId="19" fillId="0" borderId="33" xfId="2" applyNumberFormat="1" applyFill="1" applyBorder="1" applyAlignment="1" applyProtection="1">
      <alignment horizontal="center" vertical="center" wrapText="1" shrinkToFit="1"/>
    </xf>
    <xf numFmtId="49" fontId="19" fillId="0" borderId="18" xfId="2" applyNumberFormat="1" applyFill="1" applyBorder="1" applyAlignment="1" applyProtection="1">
      <alignment horizontal="center" vertical="center" wrapText="1" shrinkToFit="1"/>
    </xf>
    <xf numFmtId="49" fontId="19" fillId="0" borderId="32" xfId="2" applyNumberFormat="1" applyFill="1" applyBorder="1" applyAlignment="1" applyProtection="1">
      <alignment horizontal="center" vertical="center" wrapText="1" shrinkToFit="1"/>
    </xf>
    <xf numFmtId="49" fontId="10" fillId="0" borderId="7" xfId="0" applyNumberFormat="1" applyFont="1" applyBorder="1" applyAlignment="1" applyProtection="1">
      <alignment horizontal="center" vertical="center" shrinkToFit="1"/>
    </xf>
    <xf numFmtId="49" fontId="10" fillId="0" borderId="8" xfId="0" applyNumberFormat="1" applyFont="1" applyBorder="1" applyAlignment="1" applyProtection="1">
      <alignment horizontal="center" vertical="center" shrinkToFit="1"/>
    </xf>
    <xf numFmtId="49" fontId="10" fillId="0" borderId="9" xfId="0" applyNumberFormat="1" applyFont="1" applyBorder="1" applyAlignment="1" applyProtection="1">
      <alignment horizontal="center" vertical="center" shrinkToFit="1"/>
    </xf>
    <xf numFmtId="49" fontId="4" fillId="0" borderId="0" xfId="0" applyNumberFormat="1" applyFont="1" applyBorder="1" applyAlignment="1" applyProtection="1">
      <alignment horizontal="left" vertical="center" shrinkToFit="1"/>
    </xf>
    <xf numFmtId="49" fontId="6" fillId="0" borderId="0" xfId="0" applyNumberFormat="1" applyFont="1" applyBorder="1" applyAlignment="1" applyProtection="1">
      <alignment vertical="center"/>
    </xf>
    <xf numFmtId="49" fontId="6" fillId="0" borderId="0" xfId="0" applyNumberFormat="1" applyFont="1" applyBorder="1" applyAlignment="1" applyProtection="1">
      <alignment horizontal="left" vertical="center" shrinkToFit="1"/>
    </xf>
    <xf numFmtId="49" fontId="17" fillId="3" borderId="0" xfId="0" applyNumberFormat="1" applyFont="1" applyFill="1" applyBorder="1" applyAlignment="1" applyProtection="1">
      <alignment horizontal="center" vertical="center" shrinkToFit="1"/>
    </xf>
    <xf numFmtId="0" fontId="7" fillId="0" borderId="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177" fontId="7" fillId="0" borderId="3" xfId="0" applyNumberFormat="1" applyFont="1" applyBorder="1" applyAlignment="1" applyProtection="1">
      <alignment horizontal="center" vertical="center" shrinkToFit="1"/>
    </xf>
    <xf numFmtId="177" fontId="7" fillId="0" borderId="2" xfId="0" applyNumberFormat="1" applyFont="1" applyBorder="1" applyAlignment="1" applyProtection="1">
      <alignment horizontal="center" vertical="center" shrinkToFit="1"/>
    </xf>
    <xf numFmtId="177" fontId="7" fillId="0" borderId="4" xfId="0" applyNumberFormat="1" applyFont="1" applyBorder="1" applyAlignment="1" applyProtection="1">
      <alignment horizontal="center" vertical="center" shrinkToFit="1"/>
    </xf>
    <xf numFmtId="49" fontId="4" fillId="0" borderId="0" xfId="0" applyNumberFormat="1" applyFont="1" applyAlignment="1" applyProtection="1">
      <alignment horizontal="center" vertical="center" wrapText="1" shrinkToFit="1"/>
    </xf>
    <xf numFmtId="49" fontId="4" fillId="0" borderId="0" xfId="0" applyNumberFormat="1" applyFont="1" applyAlignment="1" applyProtection="1">
      <alignment horizontal="center" vertical="center" shrinkToFit="1"/>
    </xf>
    <xf numFmtId="0" fontId="7" fillId="0" borderId="13" xfId="0" applyFont="1" applyBorder="1" applyAlignment="1" applyProtection="1">
      <alignment horizontal="center" vertical="center" shrinkToFit="1"/>
      <protection locked="0"/>
    </xf>
    <xf numFmtId="49" fontId="4" fillId="0" borderId="1" xfId="0" applyNumberFormat="1" applyFont="1" applyBorder="1" applyAlignment="1" applyProtection="1">
      <alignment horizontal="center" vertical="center" shrinkToFit="1"/>
    </xf>
    <xf numFmtId="0" fontId="4" fillId="0" borderId="1" xfId="0" applyFont="1" applyBorder="1" applyAlignment="1" applyProtection="1">
      <alignment vertical="center" shrinkToFit="1"/>
    </xf>
    <xf numFmtId="0" fontId="4" fillId="0" borderId="1" xfId="0" applyFont="1" applyBorder="1" applyAlignment="1" applyProtection="1">
      <alignment horizontal="center" vertical="center" shrinkToFit="1"/>
      <protection locked="0"/>
    </xf>
    <xf numFmtId="26" fontId="4" fillId="0" borderId="1" xfId="0" applyNumberFormat="1" applyFont="1" applyBorder="1" applyAlignment="1" applyProtection="1">
      <alignment horizontal="center" vertical="center" shrinkToFit="1"/>
    </xf>
    <xf numFmtId="0" fontId="4" fillId="0" borderId="5"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wrapText="1" shrinkToFit="1"/>
    </xf>
    <xf numFmtId="176" fontId="4" fillId="0" borderId="1" xfId="0" applyNumberFormat="1" applyFont="1" applyBorder="1" applyAlignment="1" applyProtection="1">
      <alignment horizontal="center" vertical="center" shrinkToFit="1"/>
    </xf>
    <xf numFmtId="0" fontId="4" fillId="0" borderId="4" xfId="0" applyFont="1" applyBorder="1" applyAlignment="1" applyProtection="1">
      <alignment vertical="center" shrinkToFit="1"/>
    </xf>
    <xf numFmtId="0" fontId="4" fillId="0" borderId="14" xfId="0" applyFont="1" applyBorder="1" applyAlignment="1" applyProtection="1">
      <alignment vertical="center" shrinkToFit="1"/>
    </xf>
    <xf numFmtId="0" fontId="4" fillId="0" borderId="11" xfId="0" applyFont="1" applyBorder="1" applyAlignment="1" applyProtection="1">
      <alignment horizontal="center" vertical="center" shrinkToFit="1"/>
      <protection locked="0"/>
    </xf>
    <xf numFmtId="26" fontId="4" fillId="0" borderId="11" xfId="0" applyNumberFormat="1" applyFont="1" applyBorder="1" applyAlignment="1" applyProtection="1">
      <alignment horizontal="center" vertical="center" shrinkToFit="1"/>
    </xf>
    <xf numFmtId="26" fontId="4" fillId="0" borderId="5" xfId="0" applyNumberFormat="1" applyFont="1" applyBorder="1" applyAlignment="1" applyProtection="1">
      <alignment horizontal="center" vertical="center" shrinkToFit="1"/>
    </xf>
    <xf numFmtId="0" fontId="7" fillId="0" borderId="3" xfId="0" applyFont="1" applyBorder="1" applyAlignment="1" applyProtection="1">
      <alignment vertical="center" shrinkToFit="1"/>
      <protection locked="0"/>
    </xf>
    <xf numFmtId="0" fontId="7" fillId="0" borderId="34" xfId="0" applyFont="1" applyBorder="1" applyAlignment="1" applyProtection="1">
      <alignment vertical="center" shrinkToFit="1"/>
    </xf>
    <xf numFmtId="0" fontId="7" fillId="0" borderId="34" xfId="0" applyFont="1" applyBorder="1" applyAlignment="1" applyProtection="1">
      <alignment vertical="center" shrinkToFit="1"/>
      <protection locked="0"/>
    </xf>
    <xf numFmtId="26" fontId="7" fillId="0" borderId="34" xfId="0" applyNumberFormat="1" applyFont="1" applyBorder="1" applyAlignment="1" applyProtection="1">
      <alignment vertical="center" shrinkToFit="1"/>
    </xf>
    <xf numFmtId="177" fontId="7" fillId="0" borderId="34" xfId="0" applyNumberFormat="1" applyFont="1" applyBorder="1" applyAlignment="1" applyProtection="1">
      <alignment vertical="center" shrinkToFit="1"/>
    </xf>
    <xf numFmtId="0" fontId="7" fillId="0" borderId="2" xfId="0" applyFont="1" applyBorder="1" applyAlignment="1" applyProtection="1">
      <alignment vertical="center"/>
    </xf>
    <xf numFmtId="0" fontId="7" fillId="0" borderId="14"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wrapText="1" shrinkToFit="1"/>
    </xf>
    <xf numFmtId="0" fontId="20" fillId="0" borderId="2" xfId="0" applyFont="1" applyBorder="1" applyAlignment="1" applyProtection="1">
      <alignment horizontal="center" vertical="center" wrapText="1" shrinkToFit="1"/>
    </xf>
    <xf numFmtId="0" fontId="4" fillId="0" borderId="4"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2" xfId="0" applyFont="1" applyBorder="1" applyAlignment="1" applyProtection="1">
      <alignment vertical="center" shrinkToFit="1"/>
    </xf>
    <xf numFmtId="0" fontId="4" fillId="0" borderId="1"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22"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7" fillId="0" borderId="37" xfId="0" applyFont="1" applyBorder="1" applyAlignment="1" applyProtection="1">
      <alignment vertical="center"/>
    </xf>
    <xf numFmtId="26" fontId="4" fillId="0" borderId="3" xfId="0" applyNumberFormat="1" applyFont="1" applyBorder="1" applyAlignment="1" applyProtection="1">
      <alignment horizontal="center" vertical="center" shrinkToFit="1"/>
    </xf>
    <xf numFmtId="26" fontId="4" fillId="0" borderId="2" xfId="0" applyNumberFormat="1" applyFont="1" applyBorder="1" applyAlignment="1" applyProtection="1">
      <alignment horizontal="center" vertical="center" shrinkToFit="1"/>
    </xf>
    <xf numFmtId="26" fontId="4" fillId="0" borderId="13" xfId="0" applyNumberFormat="1" applyFont="1" applyBorder="1" applyAlignment="1" applyProtection="1">
      <alignment horizontal="center" vertical="center" shrinkToFit="1"/>
    </xf>
    <xf numFmtId="26" fontId="4" fillId="0" borderId="14" xfId="0" applyNumberFormat="1" applyFont="1" applyBorder="1" applyAlignment="1" applyProtection="1">
      <alignment horizontal="center" vertical="center" shrinkToFit="1"/>
    </xf>
    <xf numFmtId="26" fontId="4" fillId="0" borderId="1" xfId="0" applyNumberFormat="1" applyFont="1" applyFill="1" applyBorder="1" applyAlignment="1" applyProtection="1">
      <alignment horizontal="center" vertical="center" shrinkToFit="1"/>
    </xf>
    <xf numFmtId="26" fontId="4" fillId="0" borderId="3" xfId="0" applyNumberFormat="1" applyFont="1" applyFill="1" applyBorder="1" applyAlignment="1" applyProtection="1">
      <alignment horizontal="center" vertical="center" shrinkToFit="1"/>
    </xf>
    <xf numFmtId="26" fontId="4" fillId="0" borderId="2" xfId="0" applyNumberFormat="1" applyFont="1" applyFill="1" applyBorder="1" applyAlignment="1" applyProtection="1">
      <alignment horizontal="center" vertical="center" shrinkToFit="1"/>
    </xf>
    <xf numFmtId="26" fontId="23" fillId="0" borderId="1" xfId="0" applyNumberFormat="1" applyFont="1" applyBorder="1" applyAlignment="1" applyProtection="1">
      <alignment horizontal="center" vertical="center" shrinkToFit="1"/>
    </xf>
    <xf numFmtId="26" fontId="4" fillId="0" borderId="2" xfId="0" applyNumberFormat="1" applyFont="1" applyBorder="1" applyAlignment="1" applyProtection="1">
      <alignment horizontal="center" vertical="center" shrinkToFit="1"/>
    </xf>
    <xf numFmtId="26" fontId="23" fillId="0" borderId="5" xfId="0" applyNumberFormat="1" applyFont="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0" fontId="4" fillId="2" borderId="21" xfId="0" applyFont="1" applyFill="1" applyBorder="1" applyAlignment="1" applyProtection="1">
      <alignment horizontal="center" vertical="center" shrinkToFit="1"/>
    </xf>
    <xf numFmtId="26" fontId="4" fillId="2" borderId="21" xfId="0" applyNumberFormat="1" applyFont="1" applyFill="1" applyBorder="1" applyAlignment="1" applyProtection="1">
      <alignment horizontal="center" vertical="center" shrinkToFit="1"/>
    </xf>
    <xf numFmtId="177" fontId="4" fillId="2" borderId="3" xfId="0" applyNumberFormat="1" applyFont="1" applyFill="1" applyBorder="1" applyAlignment="1" applyProtection="1">
      <alignment horizontal="center" vertical="center" shrinkToFit="1"/>
    </xf>
    <xf numFmtId="0" fontId="4" fillId="2" borderId="36"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shrinkToFit="1"/>
    </xf>
    <xf numFmtId="176" fontId="4" fillId="2" borderId="19" xfId="0" applyNumberFormat="1" applyFont="1" applyFill="1" applyBorder="1" applyAlignment="1" applyProtection="1">
      <alignment horizontal="center" vertical="center" shrinkToFit="1"/>
    </xf>
    <xf numFmtId="177" fontId="4" fillId="2" borderId="19" xfId="0" applyNumberFormat="1" applyFont="1" applyFill="1" applyBorder="1" applyAlignment="1" applyProtection="1">
      <alignment horizontal="center" vertical="center" shrinkToFit="1"/>
    </xf>
    <xf numFmtId="176" fontId="4" fillId="0" borderId="4" xfId="0" applyNumberFormat="1" applyFont="1" applyBorder="1" applyAlignment="1" applyProtection="1">
      <alignment horizontal="center" vertical="center" shrinkToFit="1"/>
    </xf>
    <xf numFmtId="176" fontId="4" fillId="0" borderId="2" xfId="0" applyNumberFormat="1" applyFont="1" applyBorder="1" applyAlignment="1" applyProtection="1">
      <alignment horizontal="center" vertical="center" shrinkToFit="1"/>
    </xf>
    <xf numFmtId="176" fontId="4" fillId="0" borderId="2" xfId="0" applyNumberFormat="1" applyFont="1" applyBorder="1" applyAlignment="1" applyProtection="1">
      <alignment horizontal="center" vertical="center" shrinkToFit="1"/>
    </xf>
    <xf numFmtId="176" fontId="4" fillId="0" borderId="3" xfId="0" applyNumberFormat="1" applyFont="1" applyBorder="1" applyAlignment="1" applyProtection="1">
      <alignment horizontal="center" vertical="center" shrinkToFit="1"/>
    </xf>
    <xf numFmtId="176" fontId="4" fillId="0" borderId="5" xfId="0" applyNumberFormat="1" applyFont="1" applyBorder="1" applyAlignment="1" applyProtection="1">
      <alignment horizontal="center" vertical="center" wrapText="1"/>
    </xf>
    <xf numFmtId="176" fontId="4" fillId="0" borderId="5" xfId="0" applyNumberFormat="1" applyFont="1" applyBorder="1" applyAlignment="1" applyProtection="1">
      <alignment horizontal="center" vertical="center" shrinkToFit="1"/>
    </xf>
    <xf numFmtId="26" fontId="4" fillId="0" borderId="24" xfId="0" applyNumberFormat="1" applyFont="1" applyBorder="1" applyAlignment="1" applyProtection="1">
      <alignment horizontal="center" vertical="center" shrinkToFit="1"/>
    </xf>
    <xf numFmtId="0" fontId="8" fillId="0" borderId="6" xfId="0" applyFont="1" applyBorder="1" applyAlignment="1" applyProtection="1">
      <alignment vertical="center" shrinkToFit="1"/>
    </xf>
    <xf numFmtId="0" fontId="8" fillId="0" borderId="12" xfId="0" applyFont="1" applyBorder="1" applyAlignment="1" applyProtection="1">
      <alignment vertical="center" shrinkToFit="1"/>
    </xf>
    <xf numFmtId="49" fontId="7" fillId="0" borderId="0" xfId="0" applyNumberFormat="1" applyFont="1" applyFill="1" applyBorder="1" applyAlignment="1" applyProtection="1">
      <alignment vertical="center" shrinkToFit="1"/>
    </xf>
    <xf numFmtId="49" fontId="7" fillId="0" borderId="6" xfId="0" applyNumberFormat="1" applyFont="1" applyBorder="1" applyAlignment="1" applyProtection="1">
      <alignment horizontal="center" vertical="center" shrinkToFit="1"/>
    </xf>
    <xf numFmtId="0" fontId="7" fillId="0" borderId="6" xfId="0" applyFont="1" applyBorder="1" applyAlignment="1" applyProtection="1">
      <alignment vertical="center" wrapText="1" shrinkToFit="1"/>
    </xf>
    <xf numFmtId="0" fontId="7" fillId="0" borderId="6" xfId="0" applyFont="1" applyBorder="1" applyAlignment="1" applyProtection="1">
      <alignment horizontal="center" vertical="center" shrinkToFit="1"/>
    </xf>
    <xf numFmtId="26" fontId="7" fillId="0" borderId="6" xfId="0" applyNumberFormat="1" applyFont="1" applyBorder="1" applyAlignment="1" applyProtection="1">
      <alignment vertical="center" shrinkToFit="1"/>
    </xf>
    <xf numFmtId="177" fontId="4" fillId="0" borderId="6" xfId="0" applyNumberFormat="1" applyFont="1" applyBorder="1" applyAlignment="1" applyProtection="1">
      <alignment horizontal="center" vertical="center" shrinkToFit="1"/>
    </xf>
    <xf numFmtId="49" fontId="7" fillId="0" borderId="28" xfId="0" applyNumberFormat="1" applyFont="1" applyFill="1" applyBorder="1" applyAlignment="1" applyProtection="1">
      <alignment horizontal="center" vertical="top" wrapText="1" shrinkToFit="1"/>
    </xf>
    <xf numFmtId="49" fontId="7" fillId="0" borderId="27" xfId="0" applyNumberFormat="1" applyFont="1" applyFill="1" applyBorder="1" applyAlignment="1" applyProtection="1">
      <alignment horizontal="center" vertical="top" wrapText="1" shrinkToFit="1"/>
    </xf>
    <xf numFmtId="49" fontId="7" fillId="0" borderId="29" xfId="0" applyNumberFormat="1" applyFont="1" applyFill="1" applyBorder="1" applyAlignment="1" applyProtection="1">
      <alignment horizontal="center" vertical="top" wrapText="1" shrinkToFit="1"/>
    </xf>
    <xf numFmtId="49" fontId="7" fillId="0" borderId="33" xfId="0" applyNumberFormat="1" applyFont="1" applyFill="1" applyBorder="1" applyAlignment="1" applyProtection="1">
      <alignment horizontal="center" vertical="top" wrapText="1" shrinkToFit="1"/>
    </xf>
    <xf numFmtId="49" fontId="7" fillId="0" borderId="18" xfId="0" applyNumberFormat="1" applyFont="1" applyFill="1" applyBorder="1" applyAlignment="1" applyProtection="1">
      <alignment horizontal="center" vertical="top" wrapText="1" shrinkToFit="1"/>
    </xf>
    <xf numFmtId="49" fontId="7" fillId="0" borderId="32" xfId="0" applyNumberFormat="1" applyFont="1" applyFill="1" applyBorder="1" applyAlignment="1" applyProtection="1">
      <alignment horizontal="center" vertical="top" wrapText="1" shrinkToFit="1"/>
    </xf>
    <xf numFmtId="0" fontId="21" fillId="0" borderId="38" xfId="0" applyFont="1" applyBorder="1" applyAlignment="1" applyProtection="1">
      <alignment horizontal="right" vertical="center" shrinkToFit="1"/>
    </xf>
    <xf numFmtId="0" fontId="19" fillId="0" borderId="39" xfId="2" applyBorder="1" applyAlignment="1" applyProtection="1">
      <alignment horizontal="left" vertical="top" wrapText="1"/>
    </xf>
    <xf numFmtId="0" fontId="19" fillId="0" borderId="40" xfId="2" applyBorder="1" applyAlignment="1" applyProtection="1">
      <alignment horizontal="left" vertical="top" wrapText="1"/>
    </xf>
    <xf numFmtId="0" fontId="7" fillId="0" borderId="6" xfId="0" applyFont="1" applyBorder="1" applyAlignment="1" applyProtection="1">
      <alignment vertical="center" shrinkToFit="1"/>
    </xf>
    <xf numFmtId="0" fontId="4" fillId="0" borderId="10" xfId="0" applyFont="1" applyBorder="1" applyAlignment="1" applyProtection="1">
      <alignment horizontal="left" vertical="center" shrinkToFit="1"/>
    </xf>
    <xf numFmtId="49" fontId="24" fillId="0" borderId="0" xfId="0" applyNumberFormat="1" applyFont="1" applyAlignment="1" applyProtection="1">
      <alignment horizontal="center" vertical="center" wrapText="1" shrinkToFit="1"/>
    </xf>
    <xf numFmtId="0" fontId="20" fillId="0" borderId="0" xfId="0" applyFont="1" applyFill="1" applyBorder="1" applyAlignment="1" applyProtection="1">
      <alignment vertical="center" shrinkToFit="1"/>
    </xf>
    <xf numFmtId="49" fontId="10" fillId="0" borderId="0" xfId="0" applyNumberFormat="1" applyFont="1" applyBorder="1" applyAlignment="1" applyProtection="1">
      <alignment horizontal="center" vertical="center" shrinkToFit="1"/>
    </xf>
    <xf numFmtId="0" fontId="25" fillId="0" borderId="10" xfId="0" applyFont="1" applyBorder="1" applyAlignment="1" applyProtection="1">
      <alignment vertical="center" shrinkToFit="1"/>
    </xf>
    <xf numFmtId="0" fontId="20" fillId="3" borderId="16" xfId="0" applyFont="1" applyFill="1" applyBorder="1" applyAlignment="1" applyProtection="1">
      <alignment horizontal="left" vertical="center" shrinkToFit="1"/>
    </xf>
    <xf numFmtId="0" fontId="15" fillId="3" borderId="16" xfId="0" applyFont="1" applyFill="1" applyBorder="1" applyAlignment="1" applyProtection="1">
      <alignment horizontal="left" vertical="center" shrinkToFit="1"/>
      <protection locked="0"/>
    </xf>
    <xf numFmtId="0" fontId="10" fillId="3" borderId="16" xfId="0" applyFont="1" applyFill="1" applyBorder="1" applyAlignment="1" applyProtection="1">
      <alignment horizontal="left" vertical="center"/>
      <protection locked="0"/>
    </xf>
    <xf numFmtId="0" fontId="26" fillId="3" borderId="0" xfId="0" applyFont="1" applyFill="1" applyBorder="1" applyAlignment="1" applyProtection="1">
      <alignment horizontal="left" vertical="center" shrinkToFit="1"/>
      <protection locked="0"/>
    </xf>
    <xf numFmtId="0" fontId="10" fillId="3" borderId="0" xfId="0" applyFont="1" applyFill="1" applyBorder="1" applyAlignment="1" applyProtection="1">
      <alignment horizontal="left" vertical="center"/>
      <protection locked="0"/>
    </xf>
    <xf numFmtId="6" fontId="10" fillId="3" borderId="17" xfId="1" applyFont="1" applyFill="1" applyBorder="1" applyAlignment="1" applyProtection="1">
      <alignment horizontal="left" vertical="center" shrinkToFit="1"/>
      <protection locked="0"/>
    </xf>
    <xf numFmtId="0" fontId="20" fillId="0" borderId="0" xfId="0" applyFont="1" applyFill="1" applyBorder="1" applyAlignment="1" applyProtection="1">
      <alignment vertical="center" shrinkToFit="1"/>
      <protection locked="0"/>
    </xf>
    <xf numFmtId="177" fontId="20" fillId="0" borderId="0" xfId="0" applyNumberFormat="1" applyFont="1" applyAlignment="1" applyProtection="1">
      <alignment horizontal="center" vertical="center" shrinkToFit="1"/>
    </xf>
    <xf numFmtId="0" fontId="20" fillId="0" borderId="0" xfId="0" applyFont="1" applyAlignment="1" applyProtection="1">
      <alignment vertical="center" shrinkToFit="1"/>
    </xf>
    <xf numFmtId="0" fontId="10" fillId="3" borderId="16" xfId="0" applyFont="1" applyFill="1" applyBorder="1" applyAlignment="1" applyProtection="1">
      <alignment horizontal="left" vertical="center" shrinkToFit="1"/>
      <protection locked="0"/>
    </xf>
    <xf numFmtId="0" fontId="10" fillId="3" borderId="16" xfId="0" applyFont="1" applyFill="1" applyBorder="1" applyAlignment="1" applyProtection="1">
      <alignment horizontal="left" vertical="center" shrinkToFit="1"/>
    </xf>
    <xf numFmtId="0" fontId="27" fillId="0" borderId="0" xfId="2" applyFont="1" applyBorder="1" applyAlignment="1" applyProtection="1">
      <alignment vertical="center" shrinkToFit="1"/>
    </xf>
    <xf numFmtId="0" fontId="20" fillId="0" borderId="0" xfId="0" applyFont="1" applyBorder="1" applyAlignment="1" applyProtection="1">
      <alignment horizontal="center" vertical="center" shrinkToFit="1"/>
    </xf>
    <xf numFmtId="26" fontId="20" fillId="0" borderId="0" xfId="0" applyNumberFormat="1" applyFont="1" applyBorder="1" applyAlignment="1" applyProtection="1">
      <alignment horizontal="center" vertical="center" shrinkToFit="1"/>
    </xf>
    <xf numFmtId="0" fontId="3" fillId="0" borderId="0" xfId="0" applyFont="1" applyBorder="1" applyAlignment="1" applyProtection="1">
      <alignment horizontal="right" vertical="center" shrinkToFit="1"/>
    </xf>
    <xf numFmtId="178" fontId="28" fillId="0" borderId="18" xfId="0" applyNumberFormat="1" applyFont="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177" fontId="7" fillId="0" borderId="41" xfId="0" applyNumberFormat="1" applyFont="1" applyBorder="1" applyAlignment="1" applyProtection="1">
      <alignment horizontal="center" vertical="center" shrinkToFit="1"/>
    </xf>
    <xf numFmtId="177" fontId="7" fillId="0" borderId="35" xfId="0" applyNumberFormat="1" applyFont="1" applyBorder="1" applyAlignment="1" applyProtection="1">
      <alignment horizontal="center" vertical="center" shrinkToFit="1"/>
    </xf>
    <xf numFmtId="26" fontId="5" fillId="0" borderId="5" xfId="0" applyNumberFormat="1" applyFont="1" applyBorder="1" applyAlignment="1" applyProtection="1">
      <alignment horizontal="center" vertical="center" wrapText="1" shrinkToFit="1"/>
    </xf>
    <xf numFmtId="26" fontId="5" fillId="0" borderId="5" xfId="0" applyNumberFormat="1" applyFont="1" applyBorder="1" applyAlignment="1" applyProtection="1">
      <alignment horizontal="center" vertical="center" wrapText="1"/>
    </xf>
    <xf numFmtId="176" fontId="5" fillId="0" borderId="5"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shrinkToFit="1"/>
    </xf>
    <xf numFmtId="49" fontId="4" fillId="0" borderId="1" xfId="0" applyNumberFormat="1" applyFont="1" applyFill="1" applyBorder="1" applyAlignment="1" applyProtection="1">
      <alignment horizontal="center" vertical="center" shrinkToFit="1"/>
    </xf>
    <xf numFmtId="49" fontId="4" fillId="0" borderId="3" xfId="0" applyNumberFormat="1" applyFont="1" applyBorder="1" applyAlignment="1" applyProtection="1">
      <alignment horizontal="center" vertical="center" shrinkToFit="1"/>
    </xf>
    <xf numFmtId="49" fontId="4" fillId="0" borderId="2" xfId="0" applyNumberFormat="1"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8" fillId="0" borderId="1" xfId="0" applyFont="1" applyBorder="1" applyAlignment="1" applyProtection="1">
      <alignment vertical="center" shrinkToFit="1"/>
    </xf>
    <xf numFmtId="49" fontId="4" fillId="0" borderId="0" xfId="0" applyNumberFormat="1" applyFont="1" applyBorder="1" applyAlignment="1" applyProtection="1">
      <alignment horizontal="left" vertical="center"/>
    </xf>
    <xf numFmtId="26" fontId="7" fillId="0" borderId="42" xfId="0" applyNumberFormat="1" applyFont="1" applyFill="1" applyBorder="1" applyAlignment="1" applyProtection="1">
      <alignment vertical="center" shrinkToFit="1"/>
    </xf>
  </cellXfs>
  <cellStyles count="3">
    <cellStyle name="ハイパーリンク" xfId="2" builtinId="8"/>
    <cellStyle name="通貨" xfId="1"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7EA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m5vZ-rEzAfokiobydmqwGzd9wD6?e=76Xjta" TargetMode="External"/><Relationship Id="rId2" Type="http://schemas.openxmlformats.org/officeDocument/2006/relationships/hyperlink" Target="https://my.rotary.org/ja/privacy-policy" TargetMode="External"/><Relationship Id="rId1" Type="http://schemas.openxmlformats.org/officeDocument/2006/relationships/hyperlink" Target="mailto:rijpnpi@rotary.or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K64"/>
  <sheetViews>
    <sheetView tabSelected="1" view="pageBreakPreview" zoomScaleNormal="70" zoomScaleSheetLayoutView="100" workbookViewId="0">
      <pane ySplit="7" topLeftCell="A8" activePane="bottomLeft" state="frozen"/>
      <selection pane="bottomLeft" activeCell="D10" sqref="D10"/>
    </sheetView>
  </sheetViews>
  <sheetFormatPr defaultColWidth="9.109375" defaultRowHeight="12"/>
  <cols>
    <col min="1" max="1" width="7.6640625" style="24" customWidth="1"/>
    <col min="2" max="2" width="34.109375" style="2" customWidth="1"/>
    <col min="3" max="3" width="4.5546875" style="22" customWidth="1"/>
    <col min="4" max="4" width="10" style="25" customWidth="1"/>
    <col min="5" max="5" width="7" style="23" customWidth="1"/>
    <col min="6" max="6" width="3.5546875" style="2" customWidth="1"/>
    <col min="7" max="7" width="8.88671875" style="22" bestFit="1" customWidth="1"/>
    <col min="8" max="8" width="29.109375" style="2" customWidth="1"/>
    <col min="9" max="9" width="4.5546875" style="2" customWidth="1"/>
    <col min="10" max="10" width="10" style="26" customWidth="1"/>
    <col min="11" max="11" width="7.109375" style="23" customWidth="1"/>
    <col min="12" max="16384" width="9.109375" style="2"/>
  </cols>
  <sheetData>
    <row r="1" spans="1:11" ht="26.25" customHeight="1">
      <c r="A1" s="98" t="s">
        <v>85</v>
      </c>
      <c r="B1" s="99"/>
      <c r="C1" s="99"/>
      <c r="D1" s="99"/>
      <c r="E1" s="99"/>
      <c r="F1" s="99"/>
      <c r="G1" s="99"/>
      <c r="H1" s="99"/>
      <c r="I1" s="99"/>
      <c r="J1" s="99"/>
      <c r="K1" s="100"/>
    </row>
    <row r="2" spans="1:11" ht="14.25" customHeight="1">
      <c r="A2" s="3"/>
      <c r="B2" s="3"/>
      <c r="C2" s="3"/>
      <c r="D2" s="3"/>
      <c r="E2" s="27"/>
      <c r="F2" s="3"/>
      <c r="G2" s="3"/>
      <c r="H2" s="3"/>
      <c r="I2" s="43"/>
      <c r="J2" s="44" t="s">
        <v>86</v>
      </c>
      <c r="K2" s="45" t="s">
        <v>136</v>
      </c>
    </row>
    <row r="3" spans="1:11" ht="12.75" customHeight="1">
      <c r="A3" s="46" t="s">
        <v>4</v>
      </c>
      <c r="B3" s="101" t="s">
        <v>32</v>
      </c>
      <c r="C3" s="101"/>
      <c r="D3" s="101"/>
      <c r="E3" s="102" t="s">
        <v>70</v>
      </c>
      <c r="F3" s="102"/>
      <c r="G3" s="102"/>
      <c r="H3" s="102"/>
      <c r="I3" s="102"/>
      <c r="J3" s="102"/>
      <c r="K3" s="102"/>
    </row>
    <row r="4" spans="1:11" ht="13.2">
      <c r="A4" s="46"/>
      <c r="B4" s="220" t="s">
        <v>22</v>
      </c>
      <c r="C4" s="220"/>
      <c r="D4" s="220"/>
      <c r="E4" s="103" t="s">
        <v>69</v>
      </c>
      <c r="F4" s="103"/>
      <c r="G4" s="103"/>
      <c r="H4" s="103"/>
      <c r="I4" s="103"/>
      <c r="J4" s="29"/>
      <c r="K4" s="5"/>
    </row>
    <row r="5" spans="1:11" ht="13.2">
      <c r="A5" s="46"/>
      <c r="B5" s="101" t="s">
        <v>21</v>
      </c>
      <c r="C5" s="101"/>
      <c r="D5" s="101"/>
      <c r="E5" s="5"/>
      <c r="F5" s="4"/>
      <c r="G5" s="29"/>
      <c r="H5" s="30"/>
      <c r="I5" s="104" t="s">
        <v>111</v>
      </c>
      <c r="J5" s="104"/>
      <c r="K5" s="104"/>
    </row>
    <row r="6" spans="1:11" ht="14.4" customHeight="1">
      <c r="A6" s="46"/>
      <c r="B6" s="202" t="s">
        <v>83</v>
      </c>
      <c r="C6" s="203"/>
      <c r="D6" s="204"/>
      <c r="E6" s="5"/>
      <c r="F6" s="6"/>
      <c r="G6" s="47"/>
      <c r="H6" s="48"/>
      <c r="I6" s="49"/>
      <c r="J6" s="50"/>
      <c r="K6" s="51" t="str">
        <f t="shared" ref="K6" si="0">IF(I6="","",I6*J6)</f>
        <v/>
      </c>
    </row>
    <row r="7" spans="1:11" s="11" customFormat="1" ht="26.25" customHeight="1" thickBot="1">
      <c r="A7" s="40" t="s">
        <v>95</v>
      </c>
      <c r="B7" s="153" t="s">
        <v>2</v>
      </c>
      <c r="C7" s="154" t="s">
        <v>0</v>
      </c>
      <c r="D7" s="155" t="s">
        <v>1</v>
      </c>
      <c r="E7" s="156" t="s">
        <v>3</v>
      </c>
      <c r="F7" s="10"/>
      <c r="G7" s="41" t="s">
        <v>95</v>
      </c>
      <c r="H7" s="157" t="s">
        <v>2</v>
      </c>
      <c r="I7" s="158" t="s">
        <v>0</v>
      </c>
      <c r="J7" s="159" t="s">
        <v>1</v>
      </c>
      <c r="K7" s="160" t="s">
        <v>3</v>
      </c>
    </row>
    <row r="8" spans="1:11" s="11" customFormat="1" ht="29.4" customHeight="1" thickTop="1">
      <c r="A8" s="213" t="s">
        <v>40</v>
      </c>
      <c r="B8" s="52" t="s">
        <v>94</v>
      </c>
      <c r="C8" s="67"/>
      <c r="D8" s="151">
        <v>1.25</v>
      </c>
      <c r="E8" s="71"/>
      <c r="F8" s="10"/>
      <c r="G8" s="135" t="s">
        <v>24</v>
      </c>
      <c r="H8" s="133" t="s">
        <v>30</v>
      </c>
      <c r="I8" s="107"/>
      <c r="J8" s="161">
        <v>5</v>
      </c>
      <c r="K8" s="110"/>
    </row>
    <row r="9" spans="1:11" s="13" customFormat="1" ht="18" customHeight="1">
      <c r="A9" s="114" t="s">
        <v>18</v>
      </c>
      <c r="B9" s="53" t="s">
        <v>87</v>
      </c>
      <c r="C9" s="116"/>
      <c r="D9" s="117">
        <v>2</v>
      </c>
      <c r="E9" s="86"/>
      <c r="F9" s="121"/>
      <c r="G9" s="136"/>
      <c r="H9" s="134"/>
      <c r="I9" s="106"/>
      <c r="J9" s="162"/>
      <c r="K9" s="109"/>
    </row>
    <row r="10" spans="1:11" s="13" customFormat="1" ht="18" customHeight="1">
      <c r="A10" s="114"/>
      <c r="B10" s="14"/>
      <c r="C10" s="60"/>
      <c r="D10" s="117"/>
      <c r="E10" s="87"/>
      <c r="F10" s="62"/>
      <c r="G10" s="119" t="s">
        <v>137</v>
      </c>
      <c r="H10" s="115" t="s">
        <v>91</v>
      </c>
      <c r="I10" s="60"/>
      <c r="J10" s="120">
        <v>1</v>
      </c>
      <c r="K10" s="86"/>
    </row>
    <row r="11" spans="1:11" s="13" customFormat="1" ht="18" customHeight="1">
      <c r="A11" s="114" t="s">
        <v>92</v>
      </c>
      <c r="B11" s="115" t="s">
        <v>127</v>
      </c>
      <c r="C11" s="116"/>
      <c r="D11" s="117">
        <v>10</v>
      </c>
      <c r="E11" s="70"/>
      <c r="F11" s="12"/>
      <c r="G11" s="137"/>
      <c r="H11" s="17"/>
      <c r="I11" s="69"/>
      <c r="J11" s="163"/>
      <c r="K11" s="73"/>
    </row>
    <row r="12" spans="1:11" s="13" customFormat="1" ht="18" customHeight="1">
      <c r="A12" s="114" t="s">
        <v>128</v>
      </c>
      <c r="B12" s="115" t="s">
        <v>129</v>
      </c>
      <c r="C12" s="118"/>
      <c r="D12" s="117">
        <v>10</v>
      </c>
      <c r="E12" s="86"/>
      <c r="F12" s="12"/>
      <c r="G12" s="138" t="s">
        <v>133</v>
      </c>
      <c r="H12" s="14" t="s">
        <v>134</v>
      </c>
      <c r="I12" s="60"/>
      <c r="J12" s="120">
        <v>1.5</v>
      </c>
      <c r="K12" s="86"/>
    </row>
    <row r="13" spans="1:11" s="13" customFormat="1" ht="18" customHeight="1">
      <c r="A13" s="114"/>
      <c r="B13" s="115"/>
      <c r="C13" s="118"/>
      <c r="D13" s="125"/>
      <c r="E13" s="70"/>
      <c r="F13" s="12"/>
      <c r="G13" s="138" t="s">
        <v>43</v>
      </c>
      <c r="H13" s="14" t="s">
        <v>57</v>
      </c>
      <c r="I13" s="60"/>
      <c r="J13" s="163">
        <v>1.5</v>
      </c>
      <c r="K13" s="86"/>
    </row>
    <row r="14" spans="1:11" s="13" customFormat="1" ht="18" customHeight="1">
      <c r="A14" s="114" t="s">
        <v>7</v>
      </c>
      <c r="B14" s="81" t="s">
        <v>76</v>
      </c>
      <c r="C14" s="60"/>
      <c r="D14" s="125" t="s">
        <v>10</v>
      </c>
      <c r="E14" s="61" t="s">
        <v>121</v>
      </c>
      <c r="F14" s="12"/>
      <c r="G14" s="138" t="s">
        <v>56</v>
      </c>
      <c r="H14" s="14" t="s">
        <v>77</v>
      </c>
      <c r="I14" s="60"/>
      <c r="J14" s="163">
        <v>1.5</v>
      </c>
      <c r="K14" s="86"/>
    </row>
    <row r="15" spans="1:11" s="13" customFormat="1" ht="18" customHeight="1">
      <c r="A15" s="74" t="s">
        <v>106</v>
      </c>
      <c r="B15" s="14" t="s">
        <v>113</v>
      </c>
      <c r="C15" s="9"/>
      <c r="D15" s="117">
        <v>80</v>
      </c>
      <c r="E15" s="86"/>
      <c r="F15" s="12"/>
      <c r="G15" s="138" t="s">
        <v>49</v>
      </c>
      <c r="H15" s="14" t="s">
        <v>50</v>
      </c>
      <c r="I15" s="60"/>
      <c r="J15" s="163">
        <v>2</v>
      </c>
      <c r="K15" s="86"/>
    </row>
    <row r="16" spans="1:11" s="13" customFormat="1" ht="18" customHeight="1">
      <c r="A16" s="114"/>
      <c r="B16" s="14"/>
      <c r="C16" s="60"/>
      <c r="D16" s="125"/>
      <c r="E16" s="61"/>
      <c r="F16" s="12"/>
      <c r="G16" s="138" t="s">
        <v>44</v>
      </c>
      <c r="H16" s="14" t="s">
        <v>58</v>
      </c>
      <c r="I16" s="60"/>
      <c r="J16" s="163">
        <v>1.5</v>
      </c>
      <c r="K16" s="86"/>
    </row>
    <row r="17" spans="1:11" s="13" customFormat="1" ht="18" customHeight="1">
      <c r="A17" s="114" t="s">
        <v>15</v>
      </c>
      <c r="B17" s="14" t="s">
        <v>16</v>
      </c>
      <c r="C17" s="60"/>
      <c r="D17" s="125" t="s">
        <v>10</v>
      </c>
      <c r="E17" s="61" t="str">
        <f>IF(C17="","",0)</f>
        <v/>
      </c>
      <c r="F17" s="12"/>
      <c r="G17" s="138" t="s">
        <v>45</v>
      </c>
      <c r="H17" s="14" t="s">
        <v>59</v>
      </c>
      <c r="I17" s="60"/>
      <c r="J17" s="163">
        <v>1.5</v>
      </c>
      <c r="K17" s="86"/>
    </row>
    <row r="18" spans="1:11" s="13" customFormat="1" ht="18" customHeight="1">
      <c r="A18" s="114" t="s">
        <v>20</v>
      </c>
      <c r="B18" s="81" t="s">
        <v>102</v>
      </c>
      <c r="C18" s="60"/>
      <c r="D18" s="152" t="s">
        <v>10</v>
      </c>
      <c r="E18" s="61" t="s">
        <v>121</v>
      </c>
      <c r="F18" s="12"/>
      <c r="G18" s="138" t="s">
        <v>46</v>
      </c>
      <c r="H18" s="14" t="s">
        <v>60</v>
      </c>
      <c r="I18" s="60"/>
      <c r="J18" s="163">
        <v>1.5</v>
      </c>
      <c r="K18" s="86"/>
    </row>
    <row r="19" spans="1:11" s="13" customFormat="1" ht="18" customHeight="1">
      <c r="A19" s="114" t="s">
        <v>52</v>
      </c>
      <c r="B19" s="14" t="s">
        <v>81</v>
      </c>
      <c r="C19" s="60"/>
      <c r="D19" s="125" t="s">
        <v>96</v>
      </c>
      <c r="E19" s="61" t="str">
        <f>IF(C19="","",0)</f>
        <v/>
      </c>
      <c r="F19" s="15"/>
      <c r="G19" s="138"/>
      <c r="H19" s="14"/>
      <c r="I19" s="60"/>
      <c r="J19" s="163"/>
      <c r="K19" s="70"/>
    </row>
    <row r="20" spans="1:11" s="13" customFormat="1" ht="18" customHeight="1">
      <c r="A20" s="114" t="s">
        <v>89</v>
      </c>
      <c r="B20" s="14" t="s">
        <v>90</v>
      </c>
      <c r="C20" s="60"/>
      <c r="D20" s="125">
        <v>2</v>
      </c>
      <c r="E20" s="86"/>
      <c r="F20" s="12"/>
      <c r="G20" s="138" t="s">
        <v>37</v>
      </c>
      <c r="H20" s="14" t="s">
        <v>38</v>
      </c>
      <c r="I20" s="60"/>
      <c r="J20" s="120">
        <v>3.75</v>
      </c>
      <c r="K20" s="86"/>
    </row>
    <row r="21" spans="1:11" s="13" customFormat="1" ht="18" customHeight="1">
      <c r="A21" s="114" t="s">
        <v>14</v>
      </c>
      <c r="B21" s="81" t="s">
        <v>103</v>
      </c>
      <c r="C21" s="60"/>
      <c r="D21" s="125" t="s">
        <v>97</v>
      </c>
      <c r="E21" s="61" t="s">
        <v>121</v>
      </c>
      <c r="F21" s="12"/>
      <c r="G21" s="115"/>
      <c r="H21" s="14"/>
      <c r="I21" s="68"/>
      <c r="J21" s="120"/>
      <c r="K21" s="70"/>
    </row>
    <row r="22" spans="1:11" s="13" customFormat="1" ht="18" customHeight="1">
      <c r="A22" s="114" t="s">
        <v>8</v>
      </c>
      <c r="B22" s="14" t="s">
        <v>110</v>
      </c>
      <c r="C22" s="60"/>
      <c r="D22" s="117">
        <v>3</v>
      </c>
      <c r="E22" s="86"/>
      <c r="F22" s="12"/>
      <c r="G22" s="138" t="s">
        <v>78</v>
      </c>
      <c r="H22" s="14" t="s">
        <v>79</v>
      </c>
      <c r="I22" s="60"/>
      <c r="J22" s="210" t="s">
        <v>80</v>
      </c>
      <c r="K22" s="70"/>
    </row>
    <row r="23" spans="1:11" s="13" customFormat="1" ht="18" customHeight="1">
      <c r="A23" s="114"/>
      <c r="B23" s="14"/>
      <c r="C23" s="84"/>
      <c r="D23" s="117"/>
      <c r="E23" s="70"/>
      <c r="F23" s="12"/>
      <c r="G23" s="138" t="s">
        <v>41</v>
      </c>
      <c r="H23" s="14" t="s">
        <v>88</v>
      </c>
      <c r="I23" s="60"/>
      <c r="J23" s="210" t="s">
        <v>97</v>
      </c>
      <c r="K23" s="70"/>
    </row>
    <row r="24" spans="1:11" s="13" customFormat="1" ht="18" customHeight="1">
      <c r="A24" s="214" t="s">
        <v>11</v>
      </c>
      <c r="B24" s="54" t="s">
        <v>93</v>
      </c>
      <c r="C24" s="63"/>
      <c r="D24" s="147" t="s">
        <v>98</v>
      </c>
      <c r="E24" s="72" t="str">
        <f>IF(C24&gt;=1,0,"")</f>
        <v/>
      </c>
      <c r="F24" s="12"/>
      <c r="G24" s="138"/>
      <c r="H24" s="14"/>
      <c r="I24" s="60"/>
      <c r="J24" s="210"/>
      <c r="K24" s="61"/>
    </row>
    <row r="25" spans="1:11" s="13" customFormat="1" ht="18" customHeight="1">
      <c r="A25" s="215" t="s">
        <v>114</v>
      </c>
      <c r="B25" s="56" t="s">
        <v>29</v>
      </c>
      <c r="C25" s="105"/>
      <c r="D25" s="148" t="s">
        <v>10</v>
      </c>
      <c r="E25" s="108" t="str">
        <f>IF(C26&gt;=1,0,"")</f>
        <v/>
      </c>
      <c r="F25" s="15"/>
      <c r="G25" s="138" t="s">
        <v>107</v>
      </c>
      <c r="H25" s="65" t="s">
        <v>108</v>
      </c>
      <c r="I25" s="60"/>
      <c r="J25" s="42" t="s">
        <v>109</v>
      </c>
      <c r="K25" s="61"/>
    </row>
    <row r="26" spans="1:11" s="13" customFormat="1" ht="18" customHeight="1">
      <c r="A26" s="216"/>
      <c r="B26" s="54" t="s">
        <v>28</v>
      </c>
      <c r="C26" s="106"/>
      <c r="D26" s="149"/>
      <c r="E26" s="109"/>
      <c r="F26" s="15"/>
      <c r="G26" s="139" t="s">
        <v>34</v>
      </c>
      <c r="H26" s="55" t="s">
        <v>35</v>
      </c>
      <c r="I26" s="105"/>
      <c r="J26" s="164">
        <v>40</v>
      </c>
      <c r="K26" s="108"/>
    </row>
    <row r="27" spans="1:11" s="13" customFormat="1" ht="18" customHeight="1">
      <c r="A27" s="114" t="s">
        <v>72</v>
      </c>
      <c r="B27" s="53" t="s">
        <v>73</v>
      </c>
      <c r="C27" s="54"/>
      <c r="D27" s="117">
        <v>1.25</v>
      </c>
      <c r="E27" s="86"/>
      <c r="F27" s="15"/>
      <c r="G27" s="136"/>
      <c r="H27" s="219" t="s">
        <v>36</v>
      </c>
      <c r="I27" s="106"/>
      <c r="J27" s="162"/>
      <c r="K27" s="109"/>
    </row>
    <row r="28" spans="1:11" s="13" customFormat="1" ht="18" customHeight="1">
      <c r="A28" s="114"/>
      <c r="B28" s="53"/>
      <c r="C28" s="54"/>
      <c r="D28" s="117"/>
      <c r="E28" s="73" t="str">
        <f>IF(C28="","",C28*D28)</f>
        <v/>
      </c>
      <c r="F28" s="12"/>
      <c r="G28" s="139" t="s">
        <v>48</v>
      </c>
      <c r="H28" s="14" t="s">
        <v>35</v>
      </c>
      <c r="I28" s="105"/>
      <c r="J28" s="164">
        <v>25</v>
      </c>
      <c r="K28" s="108"/>
    </row>
    <row r="29" spans="1:11" s="13" customFormat="1" ht="18" customHeight="1">
      <c r="A29" s="138" t="s">
        <v>74</v>
      </c>
      <c r="B29" s="53" t="s">
        <v>82</v>
      </c>
      <c r="C29" s="77"/>
      <c r="D29" s="150" t="s">
        <v>10</v>
      </c>
      <c r="E29" s="73"/>
      <c r="F29" s="12"/>
      <c r="G29" s="136"/>
      <c r="H29" s="17" t="s">
        <v>62</v>
      </c>
      <c r="I29" s="106"/>
      <c r="J29" s="162"/>
      <c r="K29" s="109"/>
    </row>
    <row r="30" spans="1:11" s="13" customFormat="1" ht="18" customHeight="1">
      <c r="A30" s="138"/>
      <c r="B30" s="53"/>
      <c r="C30" s="77"/>
      <c r="D30" s="80"/>
      <c r="E30" s="66"/>
      <c r="F30" s="12"/>
      <c r="G30" s="137"/>
      <c r="H30" s="17"/>
      <c r="I30" s="69"/>
      <c r="J30" s="163"/>
      <c r="K30" s="73"/>
    </row>
    <row r="31" spans="1:11" s="13" customFormat="1" ht="18" customHeight="1">
      <c r="A31" s="138" t="s">
        <v>47</v>
      </c>
      <c r="B31" s="53" t="s">
        <v>122</v>
      </c>
      <c r="C31" s="60"/>
      <c r="D31" s="61">
        <v>1.25</v>
      </c>
      <c r="E31" s="86"/>
      <c r="F31" s="12"/>
      <c r="G31" s="138" t="s">
        <v>75</v>
      </c>
      <c r="H31" s="14" t="s">
        <v>63</v>
      </c>
      <c r="I31" s="60"/>
      <c r="J31" s="211" t="s">
        <v>139</v>
      </c>
      <c r="K31" s="61" t="str">
        <f>IF(I31="","",0)</f>
        <v/>
      </c>
    </row>
    <row r="32" spans="1:11" s="13" customFormat="1" ht="18" customHeight="1">
      <c r="A32" s="139" t="s">
        <v>130</v>
      </c>
      <c r="B32" s="53" t="s">
        <v>115</v>
      </c>
      <c r="C32" s="126"/>
      <c r="D32" s="143">
        <v>2.5</v>
      </c>
      <c r="E32" s="108"/>
      <c r="F32" s="12"/>
      <c r="G32" s="138" t="s">
        <v>42</v>
      </c>
      <c r="H32" s="14" t="s">
        <v>125</v>
      </c>
      <c r="I32" s="60"/>
      <c r="J32" s="211" t="s">
        <v>97</v>
      </c>
      <c r="K32" s="61" t="str">
        <f>IF(I32="","",0)</f>
        <v/>
      </c>
    </row>
    <row r="33" spans="1:11" s="13" customFormat="1" ht="18" customHeight="1">
      <c r="A33" s="136"/>
      <c r="B33" s="53" t="s">
        <v>116</v>
      </c>
      <c r="C33" s="78"/>
      <c r="D33" s="144"/>
      <c r="E33" s="109"/>
      <c r="F33" s="12"/>
      <c r="G33" s="138" t="s">
        <v>23</v>
      </c>
      <c r="H33" s="14" t="s">
        <v>64</v>
      </c>
      <c r="I33" s="60"/>
      <c r="J33" s="212" t="s">
        <v>140</v>
      </c>
      <c r="K33" s="16" t="str">
        <f>IF(I33="","",0)</f>
        <v/>
      </c>
    </row>
    <row r="34" spans="1:11" s="13" customFormat="1" ht="18" customHeight="1">
      <c r="A34" s="137"/>
      <c r="B34" s="131"/>
      <c r="C34" s="69"/>
      <c r="D34" s="151"/>
      <c r="E34" s="73" t="str">
        <f>IF(C34&gt;=1,0,"")</f>
        <v/>
      </c>
      <c r="F34" s="15"/>
      <c r="G34" s="119" t="s">
        <v>138</v>
      </c>
      <c r="H34" s="14" t="s">
        <v>126</v>
      </c>
      <c r="I34" s="60"/>
      <c r="J34" s="212" t="s">
        <v>141</v>
      </c>
      <c r="K34" s="16" t="str">
        <f>IF(I34="","",0)</f>
        <v/>
      </c>
    </row>
    <row r="35" spans="1:11" s="13" customFormat="1" ht="18" customHeight="1">
      <c r="A35" s="64" t="s">
        <v>9</v>
      </c>
      <c r="B35" s="1" t="s">
        <v>61</v>
      </c>
      <c r="C35" s="75"/>
      <c r="D35" s="124">
        <v>4</v>
      </c>
      <c r="E35" s="86"/>
      <c r="F35" s="15"/>
      <c r="G35" s="138" t="s">
        <v>25</v>
      </c>
      <c r="H35" s="14" t="s">
        <v>26</v>
      </c>
      <c r="I35" s="9"/>
      <c r="J35" s="166" t="s">
        <v>10</v>
      </c>
      <c r="K35" s="16" t="str">
        <f>IF(I35="","",0)</f>
        <v/>
      </c>
    </row>
    <row r="36" spans="1:11" s="13" customFormat="1" ht="18" customHeight="1">
      <c r="A36" s="217" t="s">
        <v>117</v>
      </c>
      <c r="B36" s="1" t="s">
        <v>118</v>
      </c>
      <c r="C36" s="113"/>
      <c r="D36" s="145">
        <v>4.95</v>
      </c>
      <c r="E36" s="208"/>
      <c r="F36" s="12"/>
      <c r="G36" s="119"/>
      <c r="H36" s="14"/>
      <c r="I36" s="60"/>
      <c r="J36" s="165"/>
      <c r="K36" s="16"/>
    </row>
    <row r="37" spans="1:11" s="13" customFormat="1" ht="18" customHeight="1">
      <c r="A37" s="218"/>
      <c r="B37" s="1" t="s">
        <v>119</v>
      </c>
      <c r="C37" s="132"/>
      <c r="D37" s="146"/>
      <c r="E37" s="209"/>
      <c r="F37" s="12"/>
      <c r="G37" s="119">
        <v>970</v>
      </c>
      <c r="H37" s="14" t="s">
        <v>84</v>
      </c>
      <c r="I37" s="60"/>
      <c r="J37" s="167">
        <v>80</v>
      </c>
      <c r="K37" s="70" t="str">
        <f t="shared" ref="K37:K41" si="1">IF(I37="","",I37*J37)</f>
        <v/>
      </c>
    </row>
    <row r="38" spans="1:11" s="13" customFormat="1" ht="18" customHeight="1">
      <c r="A38" s="137"/>
      <c r="B38" s="142"/>
      <c r="C38" s="69"/>
      <c r="D38" s="88"/>
      <c r="E38" s="76"/>
      <c r="F38" s="12"/>
      <c r="G38" s="138">
        <v>971</v>
      </c>
      <c r="H38" s="14" t="s">
        <v>135</v>
      </c>
      <c r="I38" s="9"/>
      <c r="J38" s="120">
        <v>80</v>
      </c>
      <c r="K38" s="70" t="str">
        <f t="shared" si="1"/>
        <v/>
      </c>
    </row>
    <row r="39" spans="1:11" s="13" customFormat="1" ht="18" customHeight="1">
      <c r="A39" s="64" t="s">
        <v>53</v>
      </c>
      <c r="B39" s="57" t="s">
        <v>54</v>
      </c>
      <c r="C39" s="75"/>
      <c r="D39" s="28" t="s">
        <v>55</v>
      </c>
      <c r="E39" s="221" t="str">
        <f>IF(C39="","",C39*D39)</f>
        <v/>
      </c>
      <c r="F39" s="12"/>
      <c r="G39" s="138">
        <v>972</v>
      </c>
      <c r="H39" s="14" t="s">
        <v>104</v>
      </c>
      <c r="I39" s="9"/>
      <c r="J39" s="166">
        <v>40</v>
      </c>
      <c r="K39" s="16" t="str">
        <f t="shared" si="1"/>
        <v/>
      </c>
    </row>
    <row r="40" spans="1:11" s="13" customFormat="1" ht="18" customHeight="1">
      <c r="A40" s="64" t="s">
        <v>100</v>
      </c>
      <c r="B40" s="122" t="s">
        <v>99</v>
      </c>
      <c r="C40" s="123"/>
      <c r="D40" s="124">
        <v>1.25</v>
      </c>
      <c r="E40" s="86"/>
      <c r="F40" s="12"/>
      <c r="G40" s="140">
        <v>973</v>
      </c>
      <c r="H40" s="58" t="s">
        <v>124</v>
      </c>
      <c r="I40" s="60"/>
      <c r="J40" s="120">
        <v>80</v>
      </c>
      <c r="K40" s="16" t="str">
        <f t="shared" si="1"/>
        <v/>
      </c>
    </row>
    <row r="41" spans="1:11" s="13" customFormat="1" ht="18" customHeight="1" thickBot="1">
      <c r="A41" s="127"/>
      <c r="B41" s="79"/>
      <c r="C41" s="128"/>
      <c r="D41" s="129"/>
      <c r="E41" s="130"/>
      <c r="F41" s="12"/>
      <c r="G41" s="140">
        <v>988</v>
      </c>
      <c r="H41" s="58" t="s">
        <v>27</v>
      </c>
      <c r="I41" s="60"/>
      <c r="J41" s="151">
        <v>50</v>
      </c>
      <c r="K41" s="16" t="str">
        <f t="shared" si="1"/>
        <v/>
      </c>
    </row>
    <row r="42" spans="1:11" s="13" customFormat="1" ht="16.2" customHeight="1">
      <c r="A42" s="89" t="s">
        <v>120</v>
      </c>
      <c r="B42" s="90"/>
      <c r="C42" s="90"/>
      <c r="D42" s="90"/>
      <c r="E42" s="91"/>
      <c r="F42" s="15"/>
      <c r="G42" s="138"/>
      <c r="H42" s="14"/>
      <c r="I42" s="9"/>
      <c r="J42" s="166"/>
      <c r="K42" s="16" t="str">
        <f t="shared" ref="K42:K45" si="2">IF(I42="","",I42*J42)</f>
        <v/>
      </c>
    </row>
    <row r="43" spans="1:11" s="13" customFormat="1" ht="15" customHeight="1">
      <c r="A43" s="92"/>
      <c r="B43" s="93"/>
      <c r="C43" s="93"/>
      <c r="D43" s="93"/>
      <c r="E43" s="94"/>
      <c r="F43" s="15"/>
      <c r="G43" s="141" t="s">
        <v>112</v>
      </c>
      <c r="H43" s="17" t="s">
        <v>33</v>
      </c>
      <c r="I43" s="85"/>
      <c r="J43" s="163">
        <v>5</v>
      </c>
      <c r="K43" s="16" t="str">
        <f t="shared" si="2"/>
        <v/>
      </c>
    </row>
    <row r="44" spans="1:11" s="13" customFormat="1" ht="15" customHeight="1">
      <c r="A44" s="92"/>
      <c r="B44" s="93"/>
      <c r="C44" s="93"/>
      <c r="D44" s="93"/>
      <c r="E44" s="94"/>
      <c r="F44" s="15"/>
      <c r="G44" s="138" t="s">
        <v>13</v>
      </c>
      <c r="H44" s="14" t="s">
        <v>12</v>
      </c>
      <c r="I44" s="60"/>
      <c r="J44" s="120">
        <v>15</v>
      </c>
      <c r="K44" s="16" t="str">
        <f t="shared" si="2"/>
        <v/>
      </c>
    </row>
    <row r="45" spans="1:11" s="13" customFormat="1" ht="15" customHeight="1">
      <c r="A45" s="92"/>
      <c r="B45" s="93"/>
      <c r="C45" s="93"/>
      <c r="D45" s="93"/>
      <c r="E45" s="94"/>
      <c r="F45" s="15"/>
      <c r="G45" s="138" t="s">
        <v>19</v>
      </c>
      <c r="H45" s="14" t="s">
        <v>105</v>
      </c>
      <c r="I45" s="60"/>
      <c r="J45" s="120">
        <v>5</v>
      </c>
      <c r="K45" s="70" t="str">
        <f t="shared" si="2"/>
        <v/>
      </c>
    </row>
    <row r="46" spans="1:11" s="13" customFormat="1" ht="15" customHeight="1" thickBot="1">
      <c r="A46" s="95"/>
      <c r="B46" s="96"/>
      <c r="C46" s="96"/>
      <c r="D46" s="96"/>
      <c r="E46" s="97"/>
      <c r="F46" s="12"/>
      <c r="G46" s="170"/>
      <c r="H46" s="170"/>
      <c r="I46" s="170"/>
      <c r="J46" s="170"/>
      <c r="K46" s="170"/>
    </row>
    <row r="47" spans="1:11" s="13" customFormat="1" ht="15" customHeight="1" thickBot="1">
      <c r="A47" s="177" t="s">
        <v>142</v>
      </c>
      <c r="B47" s="176"/>
      <c r="C47" s="176"/>
      <c r="D47" s="176"/>
      <c r="E47" s="178"/>
      <c r="F47" s="12"/>
      <c r="G47" s="182" t="s">
        <v>101</v>
      </c>
      <c r="H47" s="183" t="s">
        <v>123</v>
      </c>
      <c r="I47" s="183"/>
      <c r="J47" s="183"/>
      <c r="K47" s="184"/>
    </row>
    <row r="48" spans="1:11" s="13" customFormat="1" ht="15" customHeight="1" thickBot="1">
      <c r="A48" s="179"/>
      <c r="B48" s="180"/>
      <c r="C48" s="180"/>
      <c r="D48" s="180"/>
      <c r="E48" s="181"/>
      <c r="F48" s="12"/>
      <c r="G48" s="170"/>
      <c r="H48" s="170"/>
      <c r="I48" s="170"/>
      <c r="J48" s="170"/>
      <c r="K48" s="170"/>
    </row>
    <row r="49" spans="1:11" s="13" customFormat="1" ht="6" customHeight="1">
      <c r="A49" s="171"/>
      <c r="B49" s="172"/>
      <c r="C49" s="173"/>
      <c r="D49" s="174"/>
      <c r="E49" s="175" t="str">
        <f t="shared" ref="E49" si="3">IF(C49="","",C49*D49)</f>
        <v/>
      </c>
      <c r="F49" s="185"/>
      <c r="G49" s="168"/>
      <c r="H49" s="168"/>
      <c r="I49" s="168"/>
      <c r="J49" s="168"/>
      <c r="K49" s="169"/>
    </row>
    <row r="50" spans="1:11" ht="26.4" customHeight="1" thickBot="1">
      <c r="A50" s="29" t="s">
        <v>5</v>
      </c>
      <c r="B50" s="192"/>
      <c r="C50" s="7"/>
      <c r="D50" s="7"/>
      <c r="E50" s="5"/>
      <c r="F50" s="7"/>
      <c r="G50" s="7"/>
      <c r="H50" s="205" t="s">
        <v>51</v>
      </c>
      <c r="I50" s="205"/>
      <c r="J50" s="206">
        <f>IF(SUM(E8:E44,K8:K48)&gt;=0,SUM(E8:E44,K8:K48),"")</f>
        <v>0</v>
      </c>
      <c r="K50" s="207"/>
    </row>
    <row r="51" spans="1:11" ht="36.6" customHeight="1">
      <c r="A51" s="189" t="s">
        <v>131</v>
      </c>
      <c r="B51" s="194"/>
      <c r="C51" s="194"/>
      <c r="D51" s="194"/>
      <c r="E51" s="194"/>
      <c r="F51" s="38"/>
      <c r="G51" s="36" t="s">
        <v>39</v>
      </c>
      <c r="H51" s="193"/>
      <c r="I51" s="193"/>
      <c r="J51" s="37" t="s">
        <v>6</v>
      </c>
      <c r="K51" s="5"/>
    </row>
    <row r="52" spans="1:11" ht="23.4" customHeight="1">
      <c r="A52" s="111" t="s">
        <v>66</v>
      </c>
      <c r="B52" s="196" t="s">
        <v>67</v>
      </c>
      <c r="C52" s="33"/>
      <c r="D52" s="31"/>
      <c r="E52" s="32"/>
      <c r="F52" s="18"/>
      <c r="G52" s="18"/>
      <c r="H52" s="18"/>
      <c r="I52" s="18"/>
      <c r="J52" s="19"/>
      <c r="K52" s="20"/>
    </row>
    <row r="53" spans="1:11" ht="28.2" customHeight="1">
      <c r="A53" s="112"/>
      <c r="B53" s="195"/>
      <c r="C53" s="82"/>
      <c r="D53" s="82"/>
      <c r="E53" s="82"/>
      <c r="F53" s="82"/>
      <c r="G53" s="82"/>
      <c r="H53" s="82"/>
      <c r="I53" s="82"/>
      <c r="J53" s="82"/>
      <c r="K53" s="21"/>
    </row>
    <row r="54" spans="1:11" ht="30.6" customHeight="1">
      <c r="A54" s="29" t="s">
        <v>17</v>
      </c>
      <c r="B54" s="190"/>
      <c r="C54" s="186"/>
      <c r="D54" s="83"/>
      <c r="E54" s="83"/>
      <c r="F54" s="83"/>
      <c r="G54" s="34" t="s">
        <v>65</v>
      </c>
      <c r="H54" s="186"/>
      <c r="I54" s="34"/>
      <c r="J54" s="35"/>
      <c r="K54" s="39"/>
    </row>
    <row r="55" spans="1:11" s="199" customFormat="1" ht="33" customHeight="1">
      <c r="A55" s="46" t="s">
        <v>31</v>
      </c>
      <c r="B55" s="200"/>
      <c r="C55" s="188" t="s">
        <v>68</v>
      </c>
      <c r="D55" s="201"/>
      <c r="E55" s="191"/>
      <c r="F55" s="191"/>
      <c r="G55" s="188" t="s">
        <v>71</v>
      </c>
      <c r="H55" s="192"/>
      <c r="I55" s="197"/>
      <c r="J55" s="197"/>
      <c r="K55" s="198"/>
    </row>
    <row r="56" spans="1:11" ht="31.8" customHeight="1">
      <c r="A56" s="187" t="s">
        <v>132</v>
      </c>
      <c r="B56" s="187"/>
      <c r="C56" s="187"/>
      <c r="D56" s="187"/>
      <c r="E56" s="187"/>
      <c r="F56" s="187"/>
      <c r="G56" s="187"/>
      <c r="H56" s="187"/>
      <c r="I56" s="187"/>
      <c r="J56" s="187"/>
      <c r="K56" s="187"/>
    </row>
    <row r="57" spans="1:11">
      <c r="H57" s="59"/>
    </row>
    <row r="64" spans="1:11">
      <c r="C64" s="7"/>
      <c r="D64" s="8"/>
    </row>
  </sheetData>
  <protectedRanges>
    <protectedRange algorithmName="SHA-512" hashValue="4xPYsDt7MUnwjQAP/kAslfb/DH8UGtzI0HKop4lwXSm71sA/zi5V1LU0xjQ4b+MsxUOb78jUQPEQYvp/J5sQrg==" saltValue="DVJarVrhkt+PGgUZ6FqF4g==" spinCount="100000" sqref="A1:K1 E37 G8:H45 A8:B44" name="範囲1"/>
  </protectedRanges>
  <mergeCells count="40">
    <mergeCell ref="A56:K56"/>
    <mergeCell ref="E36:E37"/>
    <mergeCell ref="E32:E33"/>
    <mergeCell ref="A47:E48"/>
    <mergeCell ref="H47:K47"/>
    <mergeCell ref="G8:G9"/>
    <mergeCell ref="H8:H9"/>
    <mergeCell ref="I8:I9"/>
    <mergeCell ref="J8:J9"/>
    <mergeCell ref="K8:K9"/>
    <mergeCell ref="A36:A37"/>
    <mergeCell ref="C36:C37"/>
    <mergeCell ref="D36:D37"/>
    <mergeCell ref="A32:A33"/>
    <mergeCell ref="D32:D33"/>
    <mergeCell ref="H51:I51"/>
    <mergeCell ref="A52:A53"/>
    <mergeCell ref="J50:K50"/>
    <mergeCell ref="H50:I50"/>
    <mergeCell ref="B51:E51"/>
    <mergeCell ref="I26:I27"/>
    <mergeCell ref="J26:J27"/>
    <mergeCell ref="K26:K27"/>
    <mergeCell ref="I28:I29"/>
    <mergeCell ref="J28:J29"/>
    <mergeCell ref="K28:K29"/>
    <mergeCell ref="D25:D26"/>
    <mergeCell ref="E25:E26"/>
    <mergeCell ref="G26:G27"/>
    <mergeCell ref="G28:G29"/>
    <mergeCell ref="A42:E46"/>
    <mergeCell ref="A1:K1"/>
    <mergeCell ref="B3:D3"/>
    <mergeCell ref="B4:D4"/>
    <mergeCell ref="B5:D5"/>
    <mergeCell ref="E3:K3"/>
    <mergeCell ref="E4:I4"/>
    <mergeCell ref="I5:K5"/>
    <mergeCell ref="A25:A26"/>
    <mergeCell ref="C25:C26"/>
  </mergeCells>
  <phoneticPr fontId="2"/>
  <hyperlinks>
    <hyperlink ref="B6" r:id="rId1" xr:uid="{00000000-0004-0000-0000-000000000000}"/>
    <hyperlink ref="A42:E46" r:id="rId2" display="国際ロータリーとロータリー財団（総称して「ロータリー」）はプライバシーを重視しており、あなたがロータリーと共有した個人データは、ロータリーの公式業務（本注文の処理等）を目的としてのみ使用されます。今回のご注文に関するEメールがあなたに送信される場合があります。 本書式上で収集された個人データは、ロータリーのプライバシーの方針(Rotary.org/ja/privacy)に沿って扱われます。" xr:uid="{B73071B7-BDE5-4C7D-B83D-E8DC4AE1B420}"/>
    <hyperlink ref="H47:K47" r:id="rId3" display="https://1drv.ms/b/s!Am5vZ-rEzAfokiobydmqwGzd9wD6?e=76Xjta" xr:uid="{690A0B17-E7CC-43C0-AFD1-4A0ACCF9BB03}"/>
  </hyperlinks>
  <printOptions horizontalCentered="1"/>
  <pageMargins left="0.19685039370078741" right="0.19685039370078741" top="0.27559055118110237" bottom="0.19685039370078741" header="0.27559055118110237" footer="0.19685039370078741"/>
  <pageSetup paperSize="9" scale="79" fitToWidth="0" orientation="portrait" copies="2" r:id="rId4"/>
  <headerFooter alignWithMargins="0"/>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Order_Form</vt:lpstr>
    </vt:vector>
  </TitlesOfParts>
  <Company>Rotary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 publication order form</dc:title>
  <dc:creator>sakiko.uda@rotary.org</dc:creator>
  <cp:lastModifiedBy>Satoru Nawata</cp:lastModifiedBy>
  <cp:lastPrinted>2019-12-02T09:36:26Z</cp:lastPrinted>
  <dcterms:created xsi:type="dcterms:W3CDTF">2008-06-11T01:00:10Z</dcterms:created>
  <dcterms:modified xsi:type="dcterms:W3CDTF">2019-12-02T09:41:16Z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scription0">
    <vt:lpwstr>2012-13 RI Japan Office publication order form</vt:lpwstr>
  </property>
  <property fmtid="{D5CDD505-2E9C-101B-9397-08002B2CF9AE}" pid="3" name="Owner">
    <vt:lpwstr/>
  </property>
  <property fmtid="{D5CDD505-2E9C-101B-9397-08002B2CF9AE}" pid="4" name="WhenToUse">
    <vt:lpwstr/>
  </property>
  <property fmtid="{D5CDD505-2E9C-101B-9397-08002B2CF9AE}" pid="5" name="Status">
    <vt:lpwstr/>
  </property>
</Properties>
</file>